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5.xml" ContentType="application/vnd.openxmlformats-officedocument.drawing+xml"/>
  <Override PartName="/xl/comments2.xml" ContentType="application/vnd.openxmlformats-officedocument.spreadsheetml.comments+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charts/chart14.xml" ContentType="application/vnd.openxmlformats-officedocument.drawingml.chart+xml"/>
  <Override PartName="/xl/charts/chart15.xml" ContentType="application/vnd.openxmlformats-officedocument.drawingml.chart+xml"/>
  <Override PartName="/xl/drawings/drawing6.xml" ContentType="application/vnd.openxmlformats-officedocument.drawing+xml"/>
  <Override PartName="/xl/comments3.xml" ContentType="application/vnd.openxmlformats-officedocument.spreadsheetml.comments+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drawings/drawing7.xml" ContentType="application/vnd.openxmlformats-officedocument.drawing+xml"/>
  <Override PartName="/xl/comments4.xml" ContentType="application/vnd.openxmlformats-officedocument.spreadsheetml.comments+xml"/>
  <Override PartName="/xl/charts/chart31.xml" ContentType="application/vnd.openxmlformats-officedocument.drawingml.chart+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drawings/drawing8.xml" ContentType="application/vnd.openxmlformats-officedocument.drawing+xml"/>
  <Override PartName="/xl/comments5.xml" ContentType="application/vnd.openxmlformats-officedocument.spreadsheetml.comments+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charts/chart75.xml" ContentType="application/vnd.openxmlformats-officedocument.drawingml.chart+xml"/>
  <Override PartName="/xl/drawings/drawing9.xml" ContentType="application/vnd.openxmlformats-officedocument.drawing+xml"/>
  <Override PartName="/xl/comments6.xml" ContentType="application/vnd.openxmlformats-officedocument.spreadsheetml.comments+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xl/charts/chart79.xml" ContentType="application/vnd.openxmlformats-officedocument.drawingml.chart+xml"/>
  <Override PartName="/xl/charts/chart80.xml" ContentType="application/vnd.openxmlformats-officedocument.drawingml.chart+xml"/>
  <Override PartName="/xl/charts/chart81.xml" ContentType="application/vnd.openxmlformats-officedocument.drawingml.chart+xml"/>
  <Override PartName="/xl/charts/chart82.xml" ContentType="application/vnd.openxmlformats-officedocument.drawingml.chart+xml"/>
  <Override PartName="/xl/charts/chart83.xml" ContentType="application/vnd.openxmlformats-officedocument.drawingml.chart+xml"/>
  <Override PartName="/xl/charts/chart84.xml" ContentType="application/vnd.openxmlformats-officedocument.drawingml.chart+xml"/>
  <Override PartName="/xl/charts/chart85.xml" ContentType="application/vnd.openxmlformats-officedocument.drawingml.chart+xml"/>
  <Override PartName="/xl/charts/chart86.xml" ContentType="application/vnd.openxmlformats-officedocument.drawingml.chart+xml"/>
  <Override PartName="/xl/charts/chart87.xml" ContentType="application/vnd.openxmlformats-officedocument.drawingml.chart+xml"/>
  <Override PartName="/xl/charts/chart88.xml" ContentType="application/vnd.openxmlformats-officedocument.drawingml.chart+xml"/>
  <Override PartName="/xl/charts/chart89.xml" ContentType="application/vnd.openxmlformats-officedocument.drawingml.chart+xml"/>
  <Override PartName="/xl/charts/chart90.xml" ContentType="application/vnd.openxmlformats-officedocument.drawingml.chart+xml"/>
  <Override PartName="/xl/charts/chart91.xml" ContentType="application/vnd.openxmlformats-officedocument.drawingml.chart+xml"/>
  <Override PartName="/xl/charts/chart92.xml" ContentType="application/vnd.openxmlformats-officedocument.drawingml.chart+xml"/>
  <Override PartName="/xl/charts/chart93.xml" ContentType="application/vnd.openxmlformats-officedocument.drawingml.chart+xml"/>
  <Override PartName="/xl/charts/chart94.xml" ContentType="application/vnd.openxmlformats-officedocument.drawingml.chart+xml"/>
  <Override PartName="/xl/charts/chart95.xml" ContentType="application/vnd.openxmlformats-officedocument.drawingml.chart+xml"/>
  <Override PartName="/xl/charts/chart96.xml" ContentType="application/vnd.openxmlformats-officedocument.drawingml.chart+xml"/>
  <Override PartName="/xl/charts/chart97.xml" ContentType="application/vnd.openxmlformats-officedocument.drawingml.chart+xml"/>
  <Override PartName="/xl/charts/chart98.xml" ContentType="application/vnd.openxmlformats-officedocument.drawingml.chart+xml"/>
  <Override PartName="/xl/charts/chart99.xml" ContentType="application/vnd.openxmlformats-officedocument.drawingml.chart+xml"/>
  <Override PartName="/xl/charts/chart100.xml" ContentType="application/vnd.openxmlformats-officedocument.drawingml.chart+xml"/>
  <Override PartName="/xl/charts/chart101.xml" ContentType="application/vnd.openxmlformats-officedocument.drawingml.chart+xml"/>
  <Override PartName="/xl/charts/chart102.xml" ContentType="application/vnd.openxmlformats-officedocument.drawingml.chart+xml"/>
  <Override PartName="/xl/charts/chart103.xml" ContentType="application/vnd.openxmlformats-officedocument.drawingml.chart+xml"/>
  <Override PartName="/xl/charts/chart104.xml" ContentType="application/vnd.openxmlformats-officedocument.drawingml.chart+xml"/>
  <Override PartName="/xl/charts/chart105.xml" ContentType="application/vnd.openxmlformats-officedocument.drawingml.chart+xml"/>
  <Override PartName="/xl/drawings/drawing10.xml" ContentType="application/vnd.openxmlformats-officedocument.drawing+xml"/>
  <Override PartName="/xl/comments7.xml" ContentType="application/vnd.openxmlformats-officedocument.spreadsheetml.comments+xml"/>
  <Override PartName="/xl/charts/chart106.xml" ContentType="application/vnd.openxmlformats-officedocument.drawingml.chart+xml"/>
  <Override PartName="/xl/charts/chart107.xml" ContentType="application/vnd.openxmlformats-officedocument.drawingml.chart+xml"/>
  <Override PartName="/xl/charts/chart108.xml" ContentType="application/vnd.openxmlformats-officedocument.drawingml.chart+xml"/>
  <Override PartName="/xl/charts/chart109.xml" ContentType="application/vnd.openxmlformats-officedocument.drawingml.chart+xml"/>
  <Override PartName="/xl/charts/chart110.xml" ContentType="application/vnd.openxmlformats-officedocument.drawingml.chart+xml"/>
  <Override PartName="/xl/charts/chart111.xml" ContentType="application/vnd.openxmlformats-officedocument.drawingml.chart+xml"/>
  <Override PartName="/xl/charts/chart112.xml" ContentType="application/vnd.openxmlformats-officedocument.drawingml.chart+xml"/>
  <Override PartName="/xl/charts/chart113.xml" ContentType="application/vnd.openxmlformats-officedocument.drawingml.chart+xml"/>
  <Override PartName="/xl/charts/chart114.xml" ContentType="application/vnd.openxmlformats-officedocument.drawingml.chart+xml"/>
  <Override PartName="/xl/charts/chart115.xml" ContentType="application/vnd.openxmlformats-officedocument.drawingml.chart+xml"/>
  <Override PartName="/xl/charts/chart116.xml" ContentType="application/vnd.openxmlformats-officedocument.drawingml.chart+xml"/>
  <Override PartName="/xl/charts/chart117.xml" ContentType="application/vnd.openxmlformats-officedocument.drawingml.chart+xml"/>
  <Override PartName="/xl/charts/chart118.xml" ContentType="application/vnd.openxmlformats-officedocument.drawingml.chart+xml"/>
  <Override PartName="/xl/charts/chart119.xml" ContentType="application/vnd.openxmlformats-officedocument.drawingml.chart+xml"/>
  <Override PartName="/xl/charts/chart120.xml" ContentType="application/vnd.openxmlformats-officedocument.drawingml.chart+xml"/>
  <Override PartName="/xl/charts/chart121.xml" ContentType="application/vnd.openxmlformats-officedocument.drawingml.chart+xml"/>
  <Override PartName="/xl/charts/chart122.xml" ContentType="application/vnd.openxmlformats-officedocument.drawingml.chart+xml"/>
  <Override PartName="/xl/charts/chart123.xml" ContentType="application/vnd.openxmlformats-officedocument.drawingml.chart+xml"/>
  <Override PartName="/xl/charts/chart124.xml" ContentType="application/vnd.openxmlformats-officedocument.drawingml.chart+xml"/>
  <Override PartName="/xl/charts/chart125.xml" ContentType="application/vnd.openxmlformats-officedocument.drawingml.chart+xml"/>
  <Override PartName="/xl/charts/chart126.xml" ContentType="application/vnd.openxmlformats-officedocument.drawingml.chart+xml"/>
  <Override PartName="/xl/charts/chart127.xml" ContentType="application/vnd.openxmlformats-officedocument.drawingml.chart+xml"/>
  <Override PartName="/xl/charts/chart128.xml" ContentType="application/vnd.openxmlformats-officedocument.drawingml.chart+xml"/>
  <Override PartName="/xl/charts/chart129.xml" ContentType="application/vnd.openxmlformats-officedocument.drawingml.chart+xml"/>
  <Override PartName="/xl/charts/chart130.xml" ContentType="application/vnd.openxmlformats-officedocument.drawingml.chart+xml"/>
  <Override PartName="/xl/charts/chart131.xml" ContentType="application/vnd.openxmlformats-officedocument.drawingml.chart+xml"/>
  <Override PartName="/xl/charts/chart132.xml" ContentType="application/vnd.openxmlformats-officedocument.drawingml.chart+xml"/>
  <Override PartName="/xl/charts/chart133.xml" ContentType="application/vnd.openxmlformats-officedocument.drawingml.chart+xml"/>
  <Override PartName="/xl/charts/chart134.xml" ContentType="application/vnd.openxmlformats-officedocument.drawingml.chart+xml"/>
  <Override PartName="/xl/charts/chart135.xml" ContentType="application/vnd.openxmlformats-officedocument.drawingml.chart+xml"/>
  <Override PartName="/xl/charts/chart136.xml" ContentType="application/vnd.openxmlformats-officedocument.drawingml.chart+xml"/>
  <Override PartName="/xl/charts/chart137.xml" ContentType="application/vnd.openxmlformats-officedocument.drawingml.chart+xml"/>
  <Override PartName="/xl/charts/chart138.xml" ContentType="application/vnd.openxmlformats-officedocument.drawingml.chart+xml"/>
  <Override PartName="/xl/charts/chart139.xml" ContentType="application/vnd.openxmlformats-officedocument.drawingml.chart+xml"/>
  <Override PartName="/xl/charts/chart140.xml" ContentType="application/vnd.openxmlformats-officedocument.drawingml.chart+xml"/>
  <Override PartName="/xl/drawings/drawing11.xml" ContentType="application/vnd.openxmlformats-officedocument.drawing+xml"/>
  <Override PartName="/xl/comments8.xml" ContentType="application/vnd.openxmlformats-officedocument.spreadsheetml.comments+xml"/>
  <Override PartName="/xl/charts/chart141.xml" ContentType="application/vnd.openxmlformats-officedocument.drawingml.chart+xml"/>
  <Override PartName="/xl/charts/chart142.xml" ContentType="application/vnd.openxmlformats-officedocument.drawingml.chart+xml"/>
  <Override PartName="/xl/charts/chart143.xml" ContentType="application/vnd.openxmlformats-officedocument.drawingml.chart+xml"/>
  <Override PartName="/xl/charts/chart144.xml" ContentType="application/vnd.openxmlformats-officedocument.drawingml.chart+xml"/>
  <Override PartName="/xl/charts/chart145.xml" ContentType="application/vnd.openxmlformats-officedocument.drawingml.chart+xml"/>
  <Override PartName="/xl/charts/chart146.xml" ContentType="application/vnd.openxmlformats-officedocument.drawingml.chart+xml"/>
  <Override PartName="/xl/charts/chart147.xml" ContentType="application/vnd.openxmlformats-officedocument.drawingml.chart+xml"/>
  <Override PartName="/xl/charts/chart148.xml" ContentType="application/vnd.openxmlformats-officedocument.drawingml.chart+xml"/>
  <Override PartName="/xl/charts/chart149.xml" ContentType="application/vnd.openxmlformats-officedocument.drawingml.chart+xml"/>
  <Override PartName="/xl/charts/chart150.xml" ContentType="application/vnd.openxmlformats-officedocument.drawingml.chart+xml"/>
  <Override PartName="/xl/charts/chart151.xml" ContentType="application/vnd.openxmlformats-officedocument.drawingml.chart+xml"/>
  <Override PartName="/xl/charts/chart152.xml" ContentType="application/vnd.openxmlformats-officedocument.drawingml.chart+xml"/>
  <Override PartName="/xl/charts/chart153.xml" ContentType="application/vnd.openxmlformats-officedocument.drawingml.chart+xml"/>
  <Override PartName="/xl/charts/chart154.xml" ContentType="application/vnd.openxmlformats-officedocument.drawingml.chart+xml"/>
  <Override PartName="/xl/charts/chart155.xml" ContentType="application/vnd.openxmlformats-officedocument.drawingml.chart+xml"/>
  <Override PartName="/xl/charts/chart156.xml" ContentType="application/vnd.openxmlformats-officedocument.drawingml.chart+xml"/>
  <Override PartName="/xl/charts/chart157.xml" ContentType="application/vnd.openxmlformats-officedocument.drawingml.chart+xml"/>
  <Override PartName="/xl/charts/chart158.xml" ContentType="application/vnd.openxmlformats-officedocument.drawingml.chart+xml"/>
  <Override PartName="/xl/charts/chart159.xml" ContentType="application/vnd.openxmlformats-officedocument.drawingml.chart+xml"/>
  <Override PartName="/xl/charts/chart160.xml" ContentType="application/vnd.openxmlformats-officedocument.drawingml.chart+xml"/>
  <Override PartName="/xl/charts/chart161.xml" ContentType="application/vnd.openxmlformats-officedocument.drawingml.chart+xml"/>
  <Override PartName="/xl/charts/chart162.xml" ContentType="application/vnd.openxmlformats-officedocument.drawingml.chart+xml"/>
  <Override PartName="/xl/charts/chart163.xml" ContentType="application/vnd.openxmlformats-officedocument.drawingml.chart+xml"/>
  <Override PartName="/xl/charts/chart164.xml" ContentType="application/vnd.openxmlformats-officedocument.drawingml.chart+xml"/>
  <Override PartName="/xl/charts/chart165.xml" ContentType="application/vnd.openxmlformats-officedocument.drawingml.chart+xml"/>
  <Override PartName="/xl/charts/chart166.xml" ContentType="application/vnd.openxmlformats-officedocument.drawingml.chart+xml"/>
  <Override PartName="/xl/charts/chart167.xml" ContentType="application/vnd.openxmlformats-officedocument.drawingml.chart+xml"/>
  <Override PartName="/xl/charts/chart168.xml" ContentType="application/vnd.openxmlformats-officedocument.drawingml.chart+xml"/>
  <Override PartName="/xl/charts/chart169.xml" ContentType="application/vnd.openxmlformats-officedocument.drawingml.chart+xml"/>
  <Override PartName="/xl/charts/chart170.xml" ContentType="application/vnd.openxmlformats-officedocument.drawingml.chart+xml"/>
  <Override PartName="/xl/charts/chart171.xml" ContentType="application/vnd.openxmlformats-officedocument.drawingml.chart+xml"/>
  <Override PartName="/xl/charts/chart172.xml" ContentType="application/vnd.openxmlformats-officedocument.drawingml.chart+xml"/>
  <Override PartName="/xl/charts/chart173.xml" ContentType="application/vnd.openxmlformats-officedocument.drawingml.chart+xml"/>
  <Override PartName="/xl/charts/chart174.xml" ContentType="application/vnd.openxmlformats-officedocument.drawingml.chart+xml"/>
  <Override PartName="/xl/charts/chart175.xml" ContentType="application/vnd.openxmlformats-officedocument.drawingml.chart+xml"/>
  <Override PartName="/xl/charts/chart176.xml" ContentType="application/vnd.openxmlformats-officedocument.drawingml.chart+xml"/>
  <Override PartName="/xl/charts/chart177.xml" ContentType="application/vnd.openxmlformats-officedocument.drawingml.chart+xml"/>
  <Override PartName="/xl/charts/chart178.xml" ContentType="application/vnd.openxmlformats-officedocument.drawingml.chart+xml"/>
  <Override PartName="/xl/charts/chart179.xml" ContentType="application/vnd.openxmlformats-officedocument.drawingml.chart+xml"/>
  <Override PartName="/xl/charts/chart180.xml" ContentType="application/vnd.openxmlformats-officedocument.drawingml.chart+xml"/>
  <Override PartName="/xl/drawings/drawing12.xml" ContentType="application/vnd.openxmlformats-officedocument.drawing+xml"/>
  <Override PartName="/xl/comments9.xml" ContentType="application/vnd.openxmlformats-officedocument.spreadsheetml.comments+xml"/>
  <Override PartName="/xl/charts/chart181.xml" ContentType="application/vnd.openxmlformats-officedocument.drawingml.chart+xml"/>
  <Override PartName="/xl/charts/chart182.xml" ContentType="application/vnd.openxmlformats-officedocument.drawingml.chart+xml"/>
  <Override PartName="/xl/charts/chart183.xml" ContentType="application/vnd.openxmlformats-officedocument.drawingml.chart+xml"/>
  <Override PartName="/xl/charts/chart184.xml" ContentType="application/vnd.openxmlformats-officedocument.drawingml.chart+xml"/>
  <Override PartName="/xl/charts/chart185.xml" ContentType="application/vnd.openxmlformats-officedocument.drawingml.chart+xml"/>
  <Override PartName="/xl/charts/chart186.xml" ContentType="application/vnd.openxmlformats-officedocument.drawingml.chart+xml"/>
  <Override PartName="/xl/charts/chart187.xml" ContentType="application/vnd.openxmlformats-officedocument.drawingml.chart+xml"/>
  <Override PartName="/xl/charts/chart188.xml" ContentType="application/vnd.openxmlformats-officedocument.drawingml.chart+xml"/>
  <Override PartName="/xl/charts/chart189.xml" ContentType="application/vnd.openxmlformats-officedocument.drawingml.chart+xml"/>
  <Override PartName="/xl/charts/chart190.xml" ContentType="application/vnd.openxmlformats-officedocument.drawingml.chart+xml"/>
  <Override PartName="/xl/charts/chart191.xml" ContentType="application/vnd.openxmlformats-officedocument.drawingml.chart+xml"/>
  <Override PartName="/xl/charts/chart192.xml" ContentType="application/vnd.openxmlformats-officedocument.drawingml.chart+xml"/>
  <Override PartName="/xl/charts/chart193.xml" ContentType="application/vnd.openxmlformats-officedocument.drawingml.chart+xml"/>
  <Override PartName="/xl/charts/chart194.xml" ContentType="application/vnd.openxmlformats-officedocument.drawingml.chart+xml"/>
  <Override PartName="/xl/charts/chart195.xml" ContentType="application/vnd.openxmlformats-officedocument.drawingml.chart+xml"/>
  <Override PartName="/xl/charts/chart196.xml" ContentType="application/vnd.openxmlformats-officedocument.drawingml.chart+xml"/>
  <Override PartName="/xl/charts/chart197.xml" ContentType="application/vnd.openxmlformats-officedocument.drawingml.chart+xml"/>
  <Override PartName="/xl/charts/chart198.xml" ContentType="application/vnd.openxmlformats-officedocument.drawingml.chart+xml"/>
  <Override PartName="/xl/charts/chart199.xml" ContentType="application/vnd.openxmlformats-officedocument.drawingml.chart+xml"/>
  <Override PartName="/xl/charts/chart200.xml" ContentType="application/vnd.openxmlformats-officedocument.drawingml.chart+xml"/>
  <Override PartName="/xl/charts/chart201.xml" ContentType="application/vnd.openxmlformats-officedocument.drawingml.chart+xml"/>
  <Override PartName="/xl/charts/chart202.xml" ContentType="application/vnd.openxmlformats-officedocument.drawingml.chart+xml"/>
  <Override PartName="/xl/charts/chart203.xml" ContentType="application/vnd.openxmlformats-officedocument.drawingml.chart+xml"/>
  <Override PartName="/xl/charts/chart204.xml" ContentType="application/vnd.openxmlformats-officedocument.drawingml.chart+xml"/>
  <Override PartName="/xl/charts/chart205.xml" ContentType="application/vnd.openxmlformats-officedocument.drawingml.chart+xml"/>
  <Override PartName="/xl/charts/chart206.xml" ContentType="application/vnd.openxmlformats-officedocument.drawingml.chart+xml"/>
  <Override PartName="/xl/charts/chart207.xml" ContentType="application/vnd.openxmlformats-officedocument.drawingml.chart+xml"/>
  <Override PartName="/xl/charts/chart208.xml" ContentType="application/vnd.openxmlformats-officedocument.drawingml.chart+xml"/>
  <Override PartName="/xl/charts/chart209.xml" ContentType="application/vnd.openxmlformats-officedocument.drawingml.chart+xml"/>
  <Override PartName="/xl/charts/chart210.xml" ContentType="application/vnd.openxmlformats-officedocument.drawingml.chart+xml"/>
  <Override PartName="/xl/charts/chart211.xml" ContentType="application/vnd.openxmlformats-officedocument.drawingml.chart+xml"/>
  <Override PartName="/xl/charts/chart212.xml" ContentType="application/vnd.openxmlformats-officedocument.drawingml.chart+xml"/>
  <Override PartName="/xl/charts/chart213.xml" ContentType="application/vnd.openxmlformats-officedocument.drawingml.chart+xml"/>
  <Override PartName="/xl/charts/chart214.xml" ContentType="application/vnd.openxmlformats-officedocument.drawingml.chart+xml"/>
  <Override PartName="/xl/charts/chart215.xml" ContentType="application/vnd.openxmlformats-officedocument.drawingml.chart+xml"/>
  <Override PartName="/xl/charts/chart216.xml" ContentType="application/vnd.openxmlformats-officedocument.drawingml.chart+xml"/>
  <Override PartName="/xl/charts/chart217.xml" ContentType="application/vnd.openxmlformats-officedocument.drawingml.chart+xml"/>
  <Override PartName="/xl/charts/chart218.xml" ContentType="application/vnd.openxmlformats-officedocument.drawingml.chart+xml"/>
  <Override PartName="/xl/charts/chart219.xml" ContentType="application/vnd.openxmlformats-officedocument.drawingml.chart+xml"/>
  <Override PartName="/xl/charts/chart220.xml" ContentType="application/vnd.openxmlformats-officedocument.drawingml.chart+xml"/>
  <Override PartName="/xl/charts/chart221.xml" ContentType="application/vnd.openxmlformats-officedocument.drawingml.chart+xml"/>
  <Override PartName="/xl/charts/chart222.xml" ContentType="application/vnd.openxmlformats-officedocument.drawingml.chart+xml"/>
  <Override PartName="/xl/charts/chart223.xml" ContentType="application/vnd.openxmlformats-officedocument.drawingml.chart+xml"/>
  <Override PartName="/xl/charts/chart224.xml" ContentType="application/vnd.openxmlformats-officedocument.drawingml.chart+xml"/>
  <Override PartName="/xl/charts/chart225.xml" ContentType="application/vnd.openxmlformats-officedocument.drawingml.chart+xml"/>
  <Override PartName="/xl/drawings/drawing13.xml" ContentType="application/vnd.openxmlformats-officedocument.drawing+xml"/>
  <Override PartName="/xl/comments10.xml" ContentType="application/vnd.openxmlformats-officedocument.spreadsheetml.comments+xml"/>
  <Override PartName="/xl/charts/chart226.xml" ContentType="application/vnd.openxmlformats-officedocument.drawingml.chart+xml"/>
  <Override PartName="/xl/charts/chart227.xml" ContentType="application/vnd.openxmlformats-officedocument.drawingml.chart+xml"/>
  <Override PartName="/xl/charts/chart228.xml" ContentType="application/vnd.openxmlformats-officedocument.drawingml.chart+xml"/>
  <Override PartName="/xl/charts/chart229.xml" ContentType="application/vnd.openxmlformats-officedocument.drawingml.chart+xml"/>
  <Override PartName="/xl/charts/chart230.xml" ContentType="application/vnd.openxmlformats-officedocument.drawingml.chart+xml"/>
  <Override PartName="/xl/charts/chart231.xml" ContentType="application/vnd.openxmlformats-officedocument.drawingml.chart+xml"/>
  <Override PartName="/xl/charts/chart232.xml" ContentType="application/vnd.openxmlformats-officedocument.drawingml.chart+xml"/>
  <Override PartName="/xl/charts/chart233.xml" ContentType="application/vnd.openxmlformats-officedocument.drawingml.chart+xml"/>
  <Override PartName="/xl/charts/chart234.xml" ContentType="application/vnd.openxmlformats-officedocument.drawingml.chart+xml"/>
  <Override PartName="/xl/charts/chart235.xml" ContentType="application/vnd.openxmlformats-officedocument.drawingml.chart+xml"/>
  <Override PartName="/xl/charts/chart236.xml" ContentType="application/vnd.openxmlformats-officedocument.drawingml.chart+xml"/>
  <Override PartName="/xl/charts/chart237.xml" ContentType="application/vnd.openxmlformats-officedocument.drawingml.chart+xml"/>
  <Override PartName="/xl/charts/chart238.xml" ContentType="application/vnd.openxmlformats-officedocument.drawingml.chart+xml"/>
  <Override PartName="/xl/charts/chart239.xml" ContentType="application/vnd.openxmlformats-officedocument.drawingml.chart+xml"/>
  <Override PartName="/xl/charts/chart240.xml" ContentType="application/vnd.openxmlformats-officedocument.drawingml.chart+xml"/>
  <Override PartName="/xl/charts/chart241.xml" ContentType="application/vnd.openxmlformats-officedocument.drawingml.chart+xml"/>
  <Override PartName="/xl/charts/chart242.xml" ContentType="application/vnd.openxmlformats-officedocument.drawingml.chart+xml"/>
  <Override PartName="/xl/charts/chart243.xml" ContentType="application/vnd.openxmlformats-officedocument.drawingml.chart+xml"/>
  <Override PartName="/xl/charts/chart244.xml" ContentType="application/vnd.openxmlformats-officedocument.drawingml.chart+xml"/>
  <Override PartName="/xl/charts/chart245.xml" ContentType="application/vnd.openxmlformats-officedocument.drawingml.chart+xml"/>
  <Override PartName="/xl/charts/chart246.xml" ContentType="application/vnd.openxmlformats-officedocument.drawingml.chart+xml"/>
  <Override PartName="/xl/charts/chart247.xml" ContentType="application/vnd.openxmlformats-officedocument.drawingml.chart+xml"/>
  <Override PartName="/xl/charts/chart248.xml" ContentType="application/vnd.openxmlformats-officedocument.drawingml.chart+xml"/>
  <Override PartName="/xl/charts/chart249.xml" ContentType="application/vnd.openxmlformats-officedocument.drawingml.chart+xml"/>
  <Override PartName="/xl/charts/chart250.xml" ContentType="application/vnd.openxmlformats-officedocument.drawingml.chart+xml"/>
  <Override PartName="/xl/charts/chart251.xml" ContentType="application/vnd.openxmlformats-officedocument.drawingml.chart+xml"/>
  <Override PartName="/xl/charts/chart252.xml" ContentType="application/vnd.openxmlformats-officedocument.drawingml.chart+xml"/>
  <Override PartName="/xl/charts/chart253.xml" ContentType="application/vnd.openxmlformats-officedocument.drawingml.chart+xml"/>
  <Override PartName="/xl/charts/chart254.xml" ContentType="application/vnd.openxmlformats-officedocument.drawingml.chart+xml"/>
  <Override PartName="/xl/charts/chart255.xml" ContentType="application/vnd.openxmlformats-officedocument.drawingml.chart+xml"/>
  <Override PartName="/xl/charts/chart256.xml" ContentType="application/vnd.openxmlformats-officedocument.drawingml.chart+xml"/>
  <Override PartName="/xl/charts/chart257.xml" ContentType="application/vnd.openxmlformats-officedocument.drawingml.chart+xml"/>
  <Override PartName="/xl/charts/chart258.xml" ContentType="application/vnd.openxmlformats-officedocument.drawingml.chart+xml"/>
  <Override PartName="/xl/charts/chart259.xml" ContentType="application/vnd.openxmlformats-officedocument.drawingml.chart+xml"/>
  <Override PartName="/xl/charts/chart260.xml" ContentType="application/vnd.openxmlformats-officedocument.drawingml.chart+xml"/>
  <Override PartName="/xl/charts/chart261.xml" ContentType="application/vnd.openxmlformats-officedocument.drawingml.chart+xml"/>
  <Override PartName="/xl/charts/chart262.xml" ContentType="application/vnd.openxmlformats-officedocument.drawingml.chart+xml"/>
  <Override PartName="/xl/charts/chart263.xml" ContentType="application/vnd.openxmlformats-officedocument.drawingml.chart+xml"/>
  <Override PartName="/xl/charts/chart264.xml" ContentType="application/vnd.openxmlformats-officedocument.drawingml.chart+xml"/>
  <Override PartName="/xl/charts/chart265.xml" ContentType="application/vnd.openxmlformats-officedocument.drawingml.chart+xml"/>
  <Override PartName="/xl/charts/chart266.xml" ContentType="application/vnd.openxmlformats-officedocument.drawingml.chart+xml"/>
  <Override PartName="/xl/charts/chart267.xml" ContentType="application/vnd.openxmlformats-officedocument.drawingml.chart+xml"/>
  <Override PartName="/xl/charts/chart268.xml" ContentType="application/vnd.openxmlformats-officedocument.drawingml.chart+xml"/>
  <Override PartName="/xl/charts/chart269.xml" ContentType="application/vnd.openxmlformats-officedocument.drawingml.chart+xml"/>
  <Override PartName="/xl/charts/chart270.xml" ContentType="application/vnd.openxmlformats-officedocument.drawingml.chart+xml"/>
  <Override PartName="/xl/charts/chart271.xml" ContentType="application/vnd.openxmlformats-officedocument.drawingml.chart+xml"/>
  <Override PartName="/xl/charts/chart272.xml" ContentType="application/vnd.openxmlformats-officedocument.drawingml.chart+xml"/>
  <Override PartName="/xl/charts/chart273.xml" ContentType="application/vnd.openxmlformats-officedocument.drawingml.chart+xml"/>
  <Override PartName="/xl/charts/chart274.xml" ContentType="application/vnd.openxmlformats-officedocument.drawingml.chart+xml"/>
  <Override PartName="/xl/charts/chart275.xml" ContentType="application/vnd.openxmlformats-officedocument.drawingml.chart+xml"/>
  <Override PartName="/xl/drawings/drawing14.xml" ContentType="application/vnd.openxmlformats-officedocument.drawing+xml"/>
  <Override PartName="/xl/charts/chart276.xml" ContentType="application/vnd.openxmlformats-officedocument.drawingml.chart+xml"/>
  <Override PartName="/xl/charts/chart277.xml" ContentType="application/vnd.openxmlformats-officedocument.drawingml.chart+xml"/>
  <Override PartName="/xl/charts/chart278.xml" ContentType="application/vnd.openxmlformats-officedocument.drawingml.chart+xml"/>
  <Override PartName="/xl/charts/chart279.xml" ContentType="application/vnd.openxmlformats-officedocument.drawingml.chart+xml"/>
  <Override PartName="/xl/charts/chart280.xml" ContentType="application/vnd.openxmlformats-officedocument.drawingml.chart+xml"/>
  <Override PartName="/xl/drawings/drawing15.xml" ContentType="application/vnd.openxmlformats-officedocument.drawing+xml"/>
  <Override PartName="/xl/charts/chart281.xml" ContentType="application/vnd.openxmlformats-officedocument.drawingml.chart+xml"/>
  <Override PartName="/xl/charts/chart282.xml" ContentType="application/vnd.openxmlformats-officedocument.drawingml.chart+xml"/>
  <Override PartName="/xl/charts/chart283.xml" ContentType="application/vnd.openxmlformats-officedocument.drawingml.chart+xml"/>
  <Override PartName="/xl/charts/chart284.xml" ContentType="application/vnd.openxmlformats-officedocument.drawingml.chart+xml"/>
  <Override PartName="/xl/charts/chart285.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defaultThemeVersion="124226"/>
  <mc:AlternateContent xmlns:mc="http://schemas.openxmlformats.org/markup-compatibility/2006">
    <mc:Choice Requires="x15">
      <x15ac:absPath xmlns:x15ac="http://schemas.microsoft.com/office/spreadsheetml/2010/11/ac" url="https://imprentanacionalcr-my.sharepoint.com/personal/jcubillo_imprenta_go_cr/Documents/Documents/Documents/Prensa/Documentos 2026/PGAI/PGAI 2025/"/>
    </mc:Choice>
  </mc:AlternateContent>
  <xr:revisionPtr revIDLastSave="49" documentId="13_ncr:1_{52E9BA0B-7B2B-4E87-B3C7-425E53538EAB}" xr6:coauthVersionLast="47" xr6:coauthVersionMax="47" xr10:uidLastSave="{6F63BD32-9623-40F9-850D-525F453F2CC8}"/>
  <bookViews>
    <workbookView xWindow="-110" yWindow="-110" windowWidth="19420" windowHeight="10300" tabRatio="886" activeTab="3" xr2:uid="{00000000-000D-0000-FFFF-FFFF00000000}"/>
  </bookViews>
  <sheets>
    <sheet name="1-Instrucciones" sheetId="33" r:id="rId1"/>
    <sheet name="2-Datos y otros" sheetId="34" r:id="rId2"/>
    <sheet name="3-Datos generales" sheetId="29" r:id="rId3"/>
    <sheet name="4-Edificio 1" sheetId="3" r:id="rId4"/>
    <sheet name="5-Edificio 2" sheetId="20" r:id="rId5"/>
    <sheet name="6-Edificio 3" sheetId="23" r:id="rId6"/>
    <sheet name="7-Edificio 4" sheetId="21" r:id="rId7"/>
    <sheet name="8-Edificio 5" sheetId="22" r:id="rId8"/>
    <sheet name="9-edificio 6" sheetId="24" r:id="rId9"/>
    <sheet name="10-Edificio 7" sheetId="18" r:id="rId10"/>
    <sheet name="11-Edificio 8" sheetId="19" r:id="rId11"/>
    <sheet name="12-Edificio 9" sheetId="26" r:id="rId12"/>
    <sheet name="13-Edificio 10" sheetId="25" r:id="rId13"/>
    <sheet name="14-Consumo por edificio" sheetId="8" r:id="rId14"/>
    <sheet name="15-Consumo institucional" sheetId="27" r:id="rId15"/>
  </sheets>
  <definedNames>
    <definedName name="_xlnm.Print_Area" localSheetId="0">'1-Instrucciones'!$A$1:$J$97</definedName>
    <definedName name="_xlnm.Print_Area" localSheetId="1">'2-Datos y otros'!$A$1:$M$26</definedName>
    <definedName name="_xlnm.Print_Area" localSheetId="2">'3-Datos generales'!$A$1:$L$25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6" i="23" l="1"/>
  <c r="H25" i="3" l="1"/>
  <c r="G25" i="3"/>
  <c r="H24" i="3"/>
  <c r="G24" i="3"/>
  <c r="H23" i="3"/>
  <c r="G23" i="3"/>
  <c r="H22" i="3"/>
  <c r="G22" i="3"/>
  <c r="H21" i="3"/>
  <c r="G21" i="3"/>
  <c r="H20" i="3"/>
  <c r="G20" i="3"/>
  <c r="H19" i="3"/>
  <c r="G19" i="3"/>
  <c r="H18" i="3"/>
  <c r="G18" i="3"/>
  <c r="H17" i="3"/>
  <c r="G17" i="3"/>
  <c r="H16" i="3"/>
  <c r="G16" i="3"/>
  <c r="H15" i="3"/>
  <c r="G15" i="3"/>
  <c r="H14" i="3"/>
  <c r="G14" i="3"/>
  <c r="B11" i="27" l="1"/>
  <c r="C11" i="27"/>
  <c r="D11" i="27"/>
  <c r="E11" i="27"/>
  <c r="F11" i="27"/>
  <c r="B12" i="27"/>
  <c r="C12" i="27"/>
  <c r="D12" i="27"/>
  <c r="E12" i="27"/>
  <c r="F12" i="27"/>
  <c r="B13" i="27"/>
  <c r="C13" i="27"/>
  <c r="D13" i="27"/>
  <c r="E13" i="27"/>
  <c r="F13" i="27"/>
  <c r="B14" i="27"/>
  <c r="C14" i="27"/>
  <c r="D14" i="27"/>
  <c r="E14" i="27"/>
  <c r="F14" i="27"/>
  <c r="B15" i="27"/>
  <c r="C15" i="27"/>
  <c r="D15" i="27"/>
  <c r="E15" i="27"/>
  <c r="F15" i="27"/>
  <c r="B16" i="27"/>
  <c r="C16" i="27"/>
  <c r="D16" i="27"/>
  <c r="E16" i="27"/>
  <c r="F16" i="27"/>
  <c r="B17" i="27"/>
  <c r="C17" i="27"/>
  <c r="D17" i="27"/>
  <c r="E17" i="27"/>
  <c r="F17" i="27"/>
  <c r="B18" i="27"/>
  <c r="C18" i="27"/>
  <c r="D18" i="27"/>
  <c r="E18" i="27"/>
  <c r="F18" i="27"/>
  <c r="B19" i="27"/>
  <c r="C19" i="27"/>
  <c r="D19" i="27"/>
  <c r="E19" i="27"/>
  <c r="F19" i="27"/>
  <c r="B20" i="27"/>
  <c r="C20" i="27"/>
  <c r="D20" i="27"/>
  <c r="E20" i="27"/>
  <c r="F20" i="27"/>
  <c r="B21" i="27"/>
  <c r="C21" i="27"/>
  <c r="D21" i="27"/>
  <c r="E21" i="27"/>
  <c r="F21" i="27"/>
  <c r="C10" i="27"/>
  <c r="D10" i="27"/>
  <c r="E10" i="27"/>
  <c r="F10" i="27"/>
  <c r="B10" i="27"/>
  <c r="F27" i="25"/>
  <c r="G18" i="8" s="1"/>
  <c r="E27" i="25"/>
  <c r="F18" i="8" s="1"/>
  <c r="D27" i="25"/>
  <c r="E18" i="8" s="1"/>
  <c r="C27" i="25"/>
  <c r="B27" i="25"/>
  <c r="C18" i="8" s="1"/>
  <c r="D26" i="25"/>
  <c r="C26" i="25"/>
  <c r="D18" i="8" s="1"/>
  <c r="B26" i="25"/>
  <c r="H25" i="25"/>
  <c r="G25" i="25"/>
  <c r="H24" i="25"/>
  <c r="G24" i="25"/>
  <c r="H23" i="25"/>
  <c r="G23" i="25"/>
  <c r="H22" i="25"/>
  <c r="G22" i="25"/>
  <c r="H21" i="25"/>
  <c r="G21" i="25"/>
  <c r="H20" i="25"/>
  <c r="G20" i="25"/>
  <c r="H19" i="25"/>
  <c r="G19" i="25"/>
  <c r="H18" i="25"/>
  <c r="G18" i="25"/>
  <c r="H17" i="25"/>
  <c r="G17" i="25"/>
  <c r="H16" i="25"/>
  <c r="G16" i="25"/>
  <c r="H15" i="25"/>
  <c r="G15" i="25"/>
  <c r="H14" i="25"/>
  <c r="G14" i="25"/>
  <c r="D3" i="25"/>
  <c r="F27" i="26"/>
  <c r="G17" i="8" s="1"/>
  <c r="E27" i="26"/>
  <c r="F17" i="8" s="1"/>
  <c r="D27" i="26"/>
  <c r="E17" i="8" s="1"/>
  <c r="C27" i="26"/>
  <c r="B27" i="26"/>
  <c r="C17" i="8" s="1"/>
  <c r="D26" i="26"/>
  <c r="C26" i="26"/>
  <c r="D17" i="8" s="1"/>
  <c r="B26" i="26"/>
  <c r="H25" i="26"/>
  <c r="G25" i="26"/>
  <c r="H24" i="26"/>
  <c r="G24" i="26"/>
  <c r="H23" i="26"/>
  <c r="G23" i="26"/>
  <c r="H22" i="26"/>
  <c r="G22" i="26"/>
  <c r="H21" i="26"/>
  <c r="G21" i="26"/>
  <c r="H20" i="26"/>
  <c r="G20" i="26"/>
  <c r="H19" i="26"/>
  <c r="G19" i="26"/>
  <c r="H18" i="26"/>
  <c r="G18" i="26"/>
  <c r="H17" i="26"/>
  <c r="G17" i="26"/>
  <c r="H16" i="26"/>
  <c r="G16" i="26"/>
  <c r="H15" i="26"/>
  <c r="G15" i="26"/>
  <c r="H14" i="26"/>
  <c r="G14" i="26"/>
  <c r="D3" i="26"/>
  <c r="F27" i="19"/>
  <c r="G16" i="8" s="1"/>
  <c r="E27" i="19"/>
  <c r="F16" i="8" s="1"/>
  <c r="D27" i="19"/>
  <c r="E16" i="8" s="1"/>
  <c r="C27" i="19"/>
  <c r="B27" i="19"/>
  <c r="C16" i="8" s="1"/>
  <c r="D26" i="19"/>
  <c r="C26" i="19"/>
  <c r="D16" i="8" s="1"/>
  <c r="B26" i="19"/>
  <c r="H25" i="19"/>
  <c r="G25" i="19"/>
  <c r="H24" i="19"/>
  <c r="G24" i="19"/>
  <c r="H23" i="19"/>
  <c r="G23" i="19"/>
  <c r="H22" i="19"/>
  <c r="G22" i="19"/>
  <c r="H21" i="19"/>
  <c r="G21" i="19"/>
  <c r="H20" i="19"/>
  <c r="G20" i="19"/>
  <c r="H19" i="19"/>
  <c r="G19" i="19"/>
  <c r="H18" i="19"/>
  <c r="G18" i="19"/>
  <c r="H17" i="19"/>
  <c r="G17" i="19"/>
  <c r="H16" i="19"/>
  <c r="G16" i="19"/>
  <c r="H15" i="19"/>
  <c r="G15" i="19"/>
  <c r="H14" i="19"/>
  <c r="G14" i="19"/>
  <c r="D3" i="19"/>
  <c r="F27" i="18"/>
  <c r="G15" i="8" s="1"/>
  <c r="E27" i="18"/>
  <c r="F15" i="8" s="1"/>
  <c r="D27" i="18"/>
  <c r="E15" i="8" s="1"/>
  <c r="C27" i="18"/>
  <c r="B27" i="18"/>
  <c r="C15" i="8" s="1"/>
  <c r="D26" i="18"/>
  <c r="C26" i="18"/>
  <c r="D15" i="8" s="1"/>
  <c r="B26" i="18"/>
  <c r="H25" i="18"/>
  <c r="G25" i="18"/>
  <c r="H24" i="18"/>
  <c r="G24" i="18"/>
  <c r="H23" i="18"/>
  <c r="G23" i="18"/>
  <c r="H22" i="18"/>
  <c r="G22" i="18"/>
  <c r="H21" i="18"/>
  <c r="G21" i="18"/>
  <c r="H20" i="18"/>
  <c r="G20" i="18"/>
  <c r="H19" i="18"/>
  <c r="G19" i="18"/>
  <c r="H18" i="18"/>
  <c r="G18" i="18"/>
  <c r="H17" i="18"/>
  <c r="G17" i="18"/>
  <c r="H16" i="18"/>
  <c r="G16" i="18"/>
  <c r="H15" i="18"/>
  <c r="G15" i="18"/>
  <c r="H14" i="18"/>
  <c r="G14" i="18"/>
  <c r="D3" i="18"/>
  <c r="F27" i="24"/>
  <c r="G14" i="8" s="1"/>
  <c r="E27" i="24"/>
  <c r="F14" i="8" s="1"/>
  <c r="D27" i="24"/>
  <c r="E14" i="8" s="1"/>
  <c r="C27" i="24"/>
  <c r="B27" i="24"/>
  <c r="C14" i="8" s="1"/>
  <c r="D26" i="24"/>
  <c r="C26" i="24"/>
  <c r="D14" i="8" s="1"/>
  <c r="B26" i="24"/>
  <c r="H25" i="24"/>
  <c r="G25" i="24"/>
  <c r="H24" i="24"/>
  <c r="G24" i="24"/>
  <c r="H23" i="24"/>
  <c r="G23" i="24"/>
  <c r="H22" i="24"/>
  <c r="G22" i="24"/>
  <c r="H21" i="24"/>
  <c r="G21" i="24"/>
  <c r="H20" i="24"/>
  <c r="G20" i="24"/>
  <c r="H19" i="24"/>
  <c r="G19" i="24"/>
  <c r="H18" i="24"/>
  <c r="G18" i="24"/>
  <c r="H17" i="24"/>
  <c r="G17" i="24"/>
  <c r="H16" i="24"/>
  <c r="G16" i="24"/>
  <c r="H15" i="24"/>
  <c r="G15" i="24"/>
  <c r="H14" i="24"/>
  <c r="G14" i="24"/>
  <c r="D3" i="24"/>
  <c r="F27" i="22"/>
  <c r="G13" i="8" s="1"/>
  <c r="E27" i="22"/>
  <c r="F13" i="8" s="1"/>
  <c r="D27" i="22"/>
  <c r="E13" i="8" s="1"/>
  <c r="C27" i="22"/>
  <c r="B27" i="22"/>
  <c r="C13" i="8" s="1"/>
  <c r="D26" i="22"/>
  <c r="C26" i="22"/>
  <c r="D13" i="8" s="1"/>
  <c r="B26" i="22"/>
  <c r="H25" i="22"/>
  <c r="G25" i="22"/>
  <c r="H24" i="22"/>
  <c r="G24" i="22"/>
  <c r="H23" i="22"/>
  <c r="G23" i="22"/>
  <c r="H22" i="22"/>
  <c r="G22" i="22"/>
  <c r="H21" i="22"/>
  <c r="G21" i="22"/>
  <c r="H20" i="22"/>
  <c r="G20" i="22"/>
  <c r="H19" i="22"/>
  <c r="G19" i="22"/>
  <c r="H18" i="22"/>
  <c r="G18" i="22"/>
  <c r="H17" i="22"/>
  <c r="G17" i="22"/>
  <c r="H16" i="22"/>
  <c r="G16" i="22"/>
  <c r="H15" i="22"/>
  <c r="G15" i="22"/>
  <c r="H14" i="22"/>
  <c r="G14" i="22"/>
  <c r="D3" i="22"/>
  <c r="F27" i="21"/>
  <c r="G12" i="8" s="1"/>
  <c r="E27" i="21"/>
  <c r="F12" i="8" s="1"/>
  <c r="D27" i="21"/>
  <c r="E12" i="8" s="1"/>
  <c r="C27" i="21"/>
  <c r="B27" i="21"/>
  <c r="C12" i="8" s="1"/>
  <c r="D26" i="21"/>
  <c r="C26" i="21"/>
  <c r="D12" i="8" s="1"/>
  <c r="B26" i="21"/>
  <c r="H25" i="21"/>
  <c r="G25" i="21"/>
  <c r="H24" i="21"/>
  <c r="G24" i="21"/>
  <c r="H23" i="21"/>
  <c r="G23" i="21"/>
  <c r="H22" i="21"/>
  <c r="G22" i="21"/>
  <c r="H21" i="21"/>
  <c r="G21" i="21"/>
  <c r="H20" i="21"/>
  <c r="G20" i="21"/>
  <c r="H19" i="21"/>
  <c r="G19" i="21"/>
  <c r="H18" i="21"/>
  <c r="G18" i="21"/>
  <c r="H17" i="21"/>
  <c r="G17" i="21"/>
  <c r="H16" i="21"/>
  <c r="G16" i="21"/>
  <c r="H15" i="21"/>
  <c r="G15" i="21"/>
  <c r="H14" i="21"/>
  <c r="G14" i="21"/>
  <c r="D3" i="21"/>
  <c r="F27" i="23"/>
  <c r="G11" i="8" s="1"/>
  <c r="E27" i="23"/>
  <c r="F11" i="8" s="1"/>
  <c r="D27" i="23"/>
  <c r="E11" i="8" s="1"/>
  <c r="C27" i="23"/>
  <c r="B27" i="23"/>
  <c r="C11" i="8" s="1"/>
  <c r="D26" i="23"/>
  <c r="C26" i="23"/>
  <c r="D11" i="8" s="1"/>
  <c r="B26" i="23"/>
  <c r="H25" i="23"/>
  <c r="G25" i="23"/>
  <c r="H24" i="23"/>
  <c r="G24" i="23"/>
  <c r="H23" i="23"/>
  <c r="G23" i="23"/>
  <c r="H22" i="23"/>
  <c r="G22" i="23"/>
  <c r="H21" i="23"/>
  <c r="G21" i="23"/>
  <c r="H20" i="23"/>
  <c r="G20" i="23"/>
  <c r="H19" i="23"/>
  <c r="G19" i="23"/>
  <c r="H18" i="23"/>
  <c r="G18" i="23"/>
  <c r="H17" i="23"/>
  <c r="G17" i="23"/>
  <c r="G16" i="23"/>
  <c r="H15" i="23"/>
  <c r="G15" i="23"/>
  <c r="H14" i="23"/>
  <c r="G14" i="23"/>
  <c r="D3" i="23"/>
  <c r="F27" i="20"/>
  <c r="G10" i="8" s="1"/>
  <c r="E27" i="20"/>
  <c r="F10" i="8" s="1"/>
  <c r="D27" i="20"/>
  <c r="E10" i="8" s="1"/>
  <c r="C27" i="20"/>
  <c r="B27" i="20"/>
  <c r="C10" i="8" s="1"/>
  <c r="D26" i="20"/>
  <c r="C26" i="20"/>
  <c r="D10" i="8" s="1"/>
  <c r="B26" i="20"/>
  <c r="H25" i="20"/>
  <c r="G25" i="20"/>
  <c r="H24" i="20"/>
  <c r="G24" i="20"/>
  <c r="H23" i="20"/>
  <c r="G23" i="20"/>
  <c r="H22" i="20"/>
  <c r="G22" i="20"/>
  <c r="H21" i="20"/>
  <c r="G21" i="20"/>
  <c r="H20" i="20"/>
  <c r="G20" i="20"/>
  <c r="H19" i="20"/>
  <c r="G19" i="20"/>
  <c r="H18" i="20"/>
  <c r="G18" i="20"/>
  <c r="H17" i="20"/>
  <c r="G17" i="20"/>
  <c r="H16" i="20"/>
  <c r="G16" i="20"/>
  <c r="H15" i="20"/>
  <c r="G15" i="20"/>
  <c r="H14" i="20"/>
  <c r="G14" i="20"/>
  <c r="D3" i="20"/>
  <c r="C26" i="3"/>
  <c r="D9" i="8" s="1"/>
  <c r="H21" i="27" l="1"/>
  <c r="H20" i="27"/>
  <c r="H19" i="27"/>
  <c r="G27" i="22"/>
  <c r="H13" i="8" s="1"/>
  <c r="H27" i="19"/>
  <c r="I16" i="8" s="1"/>
  <c r="G27" i="26"/>
  <c r="H17" i="8" s="1"/>
  <c r="G27" i="18"/>
  <c r="H15" i="8" s="1"/>
  <c r="H27" i="18"/>
  <c r="I15" i="8" s="1"/>
  <c r="H17" i="27"/>
  <c r="H18" i="27"/>
  <c r="H16" i="27"/>
  <c r="H14" i="27"/>
  <c r="H12" i="27"/>
  <c r="H15" i="27"/>
  <c r="H13" i="27"/>
  <c r="G27" i="21"/>
  <c r="H12" i="8" s="1"/>
  <c r="H27" i="21"/>
  <c r="I12" i="8" s="1"/>
  <c r="H27" i="22"/>
  <c r="I13" i="8" s="1"/>
  <c r="G27" i="24"/>
  <c r="H27" i="24"/>
  <c r="I14" i="8" s="1"/>
  <c r="G27" i="19"/>
  <c r="H16" i="8" s="1"/>
  <c r="H27" i="26"/>
  <c r="I17" i="8" s="1"/>
  <c r="G27" i="25"/>
  <c r="H18" i="8" s="1"/>
  <c r="H27" i="25"/>
  <c r="I18" i="8" s="1"/>
  <c r="G27" i="23"/>
  <c r="H11" i="8" s="1"/>
  <c r="H10" i="27"/>
  <c r="H27" i="23"/>
  <c r="I11" i="8" s="1"/>
  <c r="H11" i="27"/>
  <c r="G27" i="20"/>
  <c r="H10" i="8" s="1"/>
  <c r="G21" i="27"/>
  <c r="G19" i="27"/>
  <c r="G17" i="27"/>
  <c r="G15" i="27"/>
  <c r="G13" i="27"/>
  <c r="G11" i="27"/>
  <c r="G10" i="27"/>
  <c r="G20" i="27"/>
  <c r="G18" i="27"/>
  <c r="G16" i="27"/>
  <c r="G14" i="27"/>
  <c r="G12" i="27"/>
  <c r="F23" i="27"/>
  <c r="E23" i="27"/>
  <c r="H27" i="20"/>
  <c r="I10" i="8" s="1"/>
  <c r="H14" i="8"/>
  <c r="B3" i="27" l="1"/>
  <c r="C23" i="27"/>
  <c r="A28" i="8"/>
  <c r="B18" i="8"/>
  <c r="B17" i="8"/>
  <c r="B16" i="8"/>
  <c r="B15" i="8"/>
  <c r="B14" i="8"/>
  <c r="B12" i="8"/>
  <c r="B11" i="8"/>
  <c r="B13" i="8"/>
  <c r="B10" i="8"/>
  <c r="B9" i="8"/>
  <c r="C3" i="8"/>
  <c r="D26" i="3"/>
  <c r="C27" i="3"/>
  <c r="D27" i="3"/>
  <c r="E9" i="8" s="1"/>
  <c r="E27" i="3"/>
  <c r="F9" i="8" s="1"/>
  <c r="F19" i="8" s="1"/>
  <c r="F27" i="3"/>
  <c r="G9" i="8" s="1"/>
  <c r="G19" i="8" s="1"/>
  <c r="B27" i="3"/>
  <c r="C9" i="8" s="1"/>
  <c r="B26" i="3"/>
  <c r="B23" i="27" l="1"/>
  <c r="C19" i="8"/>
  <c r="D23" i="27"/>
  <c r="B22" i="27"/>
  <c r="D22" i="27"/>
  <c r="D19" i="8"/>
  <c r="E19" i="8"/>
  <c r="G27" i="3"/>
  <c r="H9" i="8" s="1"/>
  <c r="H27" i="3"/>
  <c r="I9" i="8" s="1"/>
  <c r="D3" i="3"/>
  <c r="G23" i="27" l="1"/>
  <c r="H23" i="27"/>
  <c r="I20" i="8"/>
  <c r="H20"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ssolera</author>
  </authors>
  <commentList>
    <comment ref="B12" authorId="0" shapeId="0" xr:uid="{00000000-0006-0000-0300-000001000000}">
      <text>
        <r>
          <rPr>
            <sz val="9"/>
            <color indexed="81"/>
            <rFont val="Tahoma"/>
            <family val="2"/>
          </rPr>
          <t>En estas celdas, se debe colocar el dato total del consumo de energía.  Si el edificio tiene diferentes medidores, se debe de sumar el consumo de energía de las facturaciones que se tengan y colocarla en la celda del mes que corresponda.</t>
        </r>
      </text>
    </comment>
    <comment ref="C12" authorId="0" shapeId="0" xr:uid="{00000000-0006-0000-0300-000002000000}">
      <text>
        <r>
          <rPr>
            <sz val="9"/>
            <color indexed="81"/>
            <rFont val="Tahoma"/>
            <family val="2"/>
          </rPr>
          <t>En estas celdas se debe colocar el valor  de demanda máxima.  Si el edificio tiene más de un medidor, se debe tomar el valor máximo de las demandas de las facturaciones existentes y colocarla en la celda del mes que corresponda.</t>
        </r>
      </text>
    </comment>
    <comment ref="C26" authorId="0" shapeId="0" xr:uid="{00000000-0006-0000-0300-000003000000}">
      <text>
        <r>
          <rPr>
            <sz val="8"/>
            <color indexed="81"/>
            <rFont val="Tahoma"/>
            <family val="2"/>
          </rPr>
          <t>Se debe colocar el valor máximo que se presente de entre todos los meses.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ssolera</author>
  </authors>
  <commentList>
    <comment ref="B12" authorId="0" shapeId="0" xr:uid="{00000000-0006-0000-0400-000001000000}">
      <text>
        <r>
          <rPr>
            <sz val="9"/>
            <color indexed="81"/>
            <rFont val="Tahoma"/>
            <family val="2"/>
          </rPr>
          <t>En estas celdas, se debe colocar el dato total del consumo de energía.  Si el edificio tiene diferentes medidores, se debe de sumar el consumo de energía de las facturaciones que se tengan y colocarla en la celda del mes que corresponda.</t>
        </r>
      </text>
    </comment>
    <comment ref="C12" authorId="0" shapeId="0" xr:uid="{00000000-0006-0000-0400-000002000000}">
      <text>
        <r>
          <rPr>
            <sz val="9"/>
            <color indexed="81"/>
            <rFont val="Tahoma"/>
            <family val="2"/>
          </rPr>
          <t>En estas celdas se debe colocar el valor  de demanda máxima.  Si el edificio tiene más de un medidor, se debe tomar el valor máximo de las demandas de las facturaciones existentes y colocarla en la celda del mes que corresponda.</t>
        </r>
      </text>
    </comment>
    <comment ref="C26" authorId="0" shapeId="0" xr:uid="{00000000-0006-0000-0400-000003000000}">
      <text>
        <r>
          <rPr>
            <sz val="8"/>
            <color indexed="81"/>
            <rFont val="Tahoma"/>
            <family val="2"/>
          </rPr>
          <t>Se debe colocar el valor máximo que se presente de entre todos los meses.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ssolera</author>
  </authors>
  <commentList>
    <comment ref="B12" authorId="0" shapeId="0" xr:uid="{00000000-0006-0000-0500-000001000000}">
      <text>
        <r>
          <rPr>
            <sz val="9"/>
            <color indexed="81"/>
            <rFont val="Tahoma"/>
            <family val="2"/>
          </rPr>
          <t>En estas celdas, se debe colocar el dato total del consumo de energía.  Si el edificio tiene diferentes medidores, se debe de sumar el consumo de energía de las facturaciones que se tengan y colocarla en la celda del mes que corresponda.</t>
        </r>
      </text>
    </comment>
    <comment ref="C12" authorId="0" shapeId="0" xr:uid="{00000000-0006-0000-0500-000002000000}">
      <text>
        <r>
          <rPr>
            <sz val="9"/>
            <color indexed="81"/>
            <rFont val="Tahoma"/>
            <family val="2"/>
          </rPr>
          <t>En estas celdas se debe colocar el valor  de demanda máxima.  Si el edificio tiene más de un medidor, se debe tomar el valor máximo de las demandas de las facturaciones existentes y colocarla en la celda del mes que corresponda.</t>
        </r>
      </text>
    </comment>
    <comment ref="C26" authorId="0" shapeId="0" xr:uid="{00000000-0006-0000-0500-000003000000}">
      <text>
        <r>
          <rPr>
            <sz val="8"/>
            <color indexed="81"/>
            <rFont val="Tahoma"/>
            <family val="2"/>
          </rPr>
          <t>Se debe colocar el valor máximo que se presente de entre todos los meses.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ssolera</author>
  </authors>
  <commentList>
    <comment ref="B12" authorId="0" shapeId="0" xr:uid="{00000000-0006-0000-0600-000001000000}">
      <text>
        <r>
          <rPr>
            <sz val="9"/>
            <color indexed="81"/>
            <rFont val="Tahoma"/>
            <family val="2"/>
          </rPr>
          <t>En estas celdas, se debe colocar el dato total del consumo de energía.  Si el edificio tiene diferentes medidores, se debe de sumar el consumo de energía de las facturaciones que se tengan y colocarla en la celda del mes que corresponda.</t>
        </r>
      </text>
    </comment>
    <comment ref="C12" authorId="0" shapeId="0" xr:uid="{00000000-0006-0000-0600-000002000000}">
      <text>
        <r>
          <rPr>
            <sz val="9"/>
            <color indexed="81"/>
            <rFont val="Tahoma"/>
            <family val="2"/>
          </rPr>
          <t>En estas celdas se debe colocar el valor  de demanda máxima.  Si el edificio tiene más de un medidor, se debe tomar el valor máximo de las demandas de las facturaciones existentes y colocarla en la celda del mes que corresponda.</t>
        </r>
      </text>
    </comment>
    <comment ref="C26" authorId="0" shapeId="0" xr:uid="{00000000-0006-0000-0600-000003000000}">
      <text>
        <r>
          <rPr>
            <sz val="8"/>
            <color indexed="81"/>
            <rFont val="Tahoma"/>
            <family val="2"/>
          </rPr>
          <t>Se debe colocar el valor máximo que se presente de entre todos los meses.</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ssolera</author>
  </authors>
  <commentList>
    <comment ref="B12" authorId="0" shapeId="0" xr:uid="{00000000-0006-0000-0700-000001000000}">
      <text>
        <r>
          <rPr>
            <sz val="9"/>
            <color indexed="81"/>
            <rFont val="Tahoma"/>
            <family val="2"/>
          </rPr>
          <t>En estas celdas, se debe colocar el dato total del consumo de energía.  Si el edificio tiene diferentes medidores, se debe de sumar el consumo de energía de las facturaciones que se tengan y colocarla en la celda del mes que corresponda.</t>
        </r>
      </text>
    </comment>
    <comment ref="C12" authorId="0" shapeId="0" xr:uid="{00000000-0006-0000-0700-000002000000}">
      <text>
        <r>
          <rPr>
            <sz val="9"/>
            <color indexed="81"/>
            <rFont val="Tahoma"/>
            <family val="2"/>
          </rPr>
          <t>En estas celdas se debe colocar el valor  de demanda máxima.  Si el edificio tiene más de un medidor, se debe tomar el valor máximo de las demandas de las facturaciones existentes y colocarla en la celda del mes que corresponda.</t>
        </r>
      </text>
    </comment>
    <comment ref="C26" authorId="0" shapeId="0" xr:uid="{00000000-0006-0000-0700-000003000000}">
      <text>
        <r>
          <rPr>
            <sz val="8"/>
            <color indexed="81"/>
            <rFont val="Tahoma"/>
            <family val="2"/>
          </rPr>
          <t>Se debe colocar el valor máximo que se presente de entre todos los meses.</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ssolera</author>
  </authors>
  <commentList>
    <comment ref="B12" authorId="0" shapeId="0" xr:uid="{00000000-0006-0000-0800-000001000000}">
      <text>
        <r>
          <rPr>
            <sz val="9"/>
            <color indexed="81"/>
            <rFont val="Tahoma"/>
            <family val="2"/>
          </rPr>
          <t>En estas celdas, se debe colocar el dato total del consumo de energía.  Si el edificio tiene diferentes medidores, se debe de sumar el consumo de energía de las facturaciones que se tengan y colocarla en la celda del mes que corresponda.</t>
        </r>
      </text>
    </comment>
    <comment ref="C12" authorId="0" shapeId="0" xr:uid="{00000000-0006-0000-0800-000002000000}">
      <text>
        <r>
          <rPr>
            <sz val="9"/>
            <color indexed="81"/>
            <rFont val="Tahoma"/>
            <family val="2"/>
          </rPr>
          <t>En estas celdas se debe colocar el valor  de demanda máxima.  Si el edificio tiene más de un medidor, se debe tomar el valor máximo de las demandas de las facturaciones existentes y colocarla en la celda del mes que corresponda.</t>
        </r>
      </text>
    </comment>
    <comment ref="C26" authorId="0" shapeId="0" xr:uid="{00000000-0006-0000-0800-000003000000}">
      <text>
        <r>
          <rPr>
            <sz val="8"/>
            <color indexed="81"/>
            <rFont val="Tahoma"/>
            <family val="2"/>
          </rPr>
          <t>Se debe colocar el valor máximo que se presente de entre todos los meses.</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ssolera</author>
  </authors>
  <commentList>
    <comment ref="B12" authorId="0" shapeId="0" xr:uid="{00000000-0006-0000-0900-000001000000}">
      <text>
        <r>
          <rPr>
            <sz val="9"/>
            <color indexed="81"/>
            <rFont val="Tahoma"/>
            <family val="2"/>
          </rPr>
          <t>En estas celdas, se debe colocar el dato total del consumo de energía.  Si el edificio tiene diferentes medidores, se debe de sumar el consumo de energía de las facturaciones que se tengan y colocarla en la celda del mes que corresponda.</t>
        </r>
      </text>
    </comment>
    <comment ref="C12" authorId="0" shapeId="0" xr:uid="{00000000-0006-0000-0900-000002000000}">
      <text>
        <r>
          <rPr>
            <sz val="9"/>
            <color indexed="81"/>
            <rFont val="Tahoma"/>
            <family val="2"/>
          </rPr>
          <t>En estas celdas se debe colocar el valor  de demanda máxima.  Si el edificio tiene más de un medidor, se debe tomar el valor máximo de las demandas de las facturaciones existentes y colocarla en la celda del mes que corresponda.</t>
        </r>
      </text>
    </comment>
    <comment ref="C26" authorId="0" shapeId="0" xr:uid="{00000000-0006-0000-0900-000003000000}">
      <text>
        <r>
          <rPr>
            <sz val="8"/>
            <color indexed="81"/>
            <rFont val="Tahoma"/>
            <family val="2"/>
          </rPr>
          <t>Se debe colocar el valor máximo que se presente de entre todos los meses.</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ssolera</author>
  </authors>
  <commentList>
    <comment ref="B12" authorId="0" shapeId="0" xr:uid="{00000000-0006-0000-0A00-000001000000}">
      <text>
        <r>
          <rPr>
            <sz val="9"/>
            <color indexed="81"/>
            <rFont val="Tahoma"/>
            <family val="2"/>
          </rPr>
          <t>En estas celdas, se debe colocar el dato total del consumo de energía.  Si el edificio tiene diferentes medidores, se debe de sumar el consumo de energía de las facturaciones que se tengan y colocarla en la celda del mes que corresponda.</t>
        </r>
      </text>
    </comment>
    <comment ref="C12" authorId="0" shapeId="0" xr:uid="{00000000-0006-0000-0A00-000002000000}">
      <text>
        <r>
          <rPr>
            <sz val="9"/>
            <color indexed="81"/>
            <rFont val="Tahoma"/>
            <family val="2"/>
          </rPr>
          <t>En estas celdas se debe colocar el valor  de demanda máxima.  Si el edificio tiene más de un medidor, se debe tomar el valor máximo de las demandas de las facturaciones existentes y colocarla en la celda del mes que corresponda.</t>
        </r>
      </text>
    </comment>
    <comment ref="C26" authorId="0" shapeId="0" xr:uid="{00000000-0006-0000-0A00-000003000000}">
      <text>
        <r>
          <rPr>
            <sz val="8"/>
            <color indexed="81"/>
            <rFont val="Tahoma"/>
            <family val="2"/>
          </rPr>
          <t>Se debe colocar el valor máximo que se presente de entre todos los meses.</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ssolera</author>
  </authors>
  <commentList>
    <comment ref="B12" authorId="0" shapeId="0" xr:uid="{00000000-0006-0000-0B00-000001000000}">
      <text>
        <r>
          <rPr>
            <sz val="9"/>
            <color indexed="81"/>
            <rFont val="Tahoma"/>
            <family val="2"/>
          </rPr>
          <t>En estas celdas, se debe colocar el dato total del consumo de energía.  Si el edificio tiene diferentes medidores, se debe de sumar el consumo de energía de las facturaciones que se tengan y colocarla en la celda del mes que corresponda.</t>
        </r>
      </text>
    </comment>
    <comment ref="C12" authorId="0" shapeId="0" xr:uid="{00000000-0006-0000-0B00-000002000000}">
      <text>
        <r>
          <rPr>
            <sz val="9"/>
            <color indexed="81"/>
            <rFont val="Tahoma"/>
            <family val="2"/>
          </rPr>
          <t>En estas celdas se debe colocar el valor  de demanda máxima.  Si el edificio tiene más de un medidor, se debe tomar el valor máximo de las demandas de las facturaciones existentes y colocarla en la celda del mes que corresponda.</t>
        </r>
      </text>
    </comment>
    <comment ref="C26" authorId="0" shapeId="0" xr:uid="{00000000-0006-0000-0B00-000003000000}">
      <text>
        <r>
          <rPr>
            <sz val="8"/>
            <color indexed="81"/>
            <rFont val="Tahoma"/>
            <family val="2"/>
          </rPr>
          <t>Se debe colocar el valor máximo que se presente de entre todos los meses.</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ssolera</author>
  </authors>
  <commentList>
    <comment ref="B12" authorId="0" shapeId="0" xr:uid="{00000000-0006-0000-0C00-000001000000}">
      <text>
        <r>
          <rPr>
            <sz val="9"/>
            <color indexed="81"/>
            <rFont val="Tahoma"/>
            <family val="2"/>
          </rPr>
          <t>En estas celdas, se debe colocar el dato total del consumo de energía.  Si el edificio tiene diferentes medidores, se debe de sumar el consumo de energía de las facturaciones que se tengan y colocarla en la celda del mes que corresponda.</t>
        </r>
      </text>
    </comment>
    <comment ref="C12" authorId="0" shapeId="0" xr:uid="{00000000-0006-0000-0C00-000002000000}">
      <text>
        <r>
          <rPr>
            <sz val="9"/>
            <color indexed="81"/>
            <rFont val="Tahoma"/>
            <family val="2"/>
          </rPr>
          <t>En estas celdas se debe colocar el valor  de demanda máxima.  Si el edificio tiene más de un medidor, se debe tomar el valor máximo de las demandas de las facturaciones existentes y colocarla en la celda del mes que corresponda.</t>
        </r>
      </text>
    </comment>
    <comment ref="C26" authorId="0" shapeId="0" xr:uid="{00000000-0006-0000-0C00-000003000000}">
      <text>
        <r>
          <rPr>
            <sz val="8"/>
            <color indexed="81"/>
            <rFont val="Tahoma"/>
            <family val="2"/>
          </rPr>
          <t>Se debe colocar el valor máximo que se presente de entre todos los meses.</t>
        </r>
      </text>
    </comment>
  </commentList>
</comments>
</file>

<file path=xl/sharedStrings.xml><?xml version="1.0" encoding="utf-8"?>
<sst xmlns="http://schemas.openxmlformats.org/spreadsheetml/2006/main" count="504" uniqueCount="118">
  <si>
    <t>Mes</t>
  </si>
  <si>
    <t xml:space="preserve">Enero </t>
  </si>
  <si>
    <t>Febrero</t>
  </si>
  <si>
    <t>Marzo</t>
  </si>
  <si>
    <t>Abril</t>
  </si>
  <si>
    <t>Mayo</t>
  </si>
  <si>
    <t>Junio</t>
  </si>
  <si>
    <t>Julio</t>
  </si>
  <si>
    <t xml:space="preserve">Agosto </t>
  </si>
  <si>
    <t>Septiembre</t>
  </si>
  <si>
    <t>Octubre</t>
  </si>
  <si>
    <t>Noviembre</t>
  </si>
  <si>
    <t>Diciembre</t>
  </si>
  <si>
    <t>NOMBRE DEL EDIFICIO/DEPENDENCIA:</t>
  </si>
  <si>
    <t>INSTITUCION:</t>
  </si>
  <si>
    <t>FECHA DE ACTUALIZACIÓN:</t>
  </si>
  <si>
    <t>Edificio/ Dependencia</t>
  </si>
  <si>
    <t>Indicadores</t>
  </si>
  <si>
    <t>#</t>
  </si>
  <si>
    <t>Enero</t>
  </si>
  <si>
    <t>Agosto</t>
  </si>
  <si>
    <t>Energía    (kWh)</t>
  </si>
  <si>
    <t>Total</t>
  </si>
  <si>
    <t>PROMEDIO</t>
  </si>
  <si>
    <t>Demanda máxima       (kW)</t>
  </si>
  <si>
    <t>Demanda máxima   (kW)</t>
  </si>
  <si>
    <t>Promedio</t>
  </si>
  <si>
    <t>Institución:</t>
  </si>
  <si>
    <t>Responsable institucional:</t>
  </si>
  <si>
    <t>Dependencia:</t>
  </si>
  <si>
    <t>Responsable de registro:</t>
  </si>
  <si>
    <t>Teléfono:</t>
  </si>
  <si>
    <t>NÚMERO DE MEDIDORES:</t>
  </si>
  <si>
    <t>Área fisica (m2)</t>
  </si>
  <si>
    <t>Correo electrónico:</t>
  </si>
  <si>
    <t>Total de medidores:</t>
  </si>
  <si>
    <t>Total de edificios:</t>
  </si>
  <si>
    <t>ENCARGADO DE REGISTRO:</t>
  </si>
  <si>
    <t>AÑO</t>
  </si>
  <si>
    <t>GRÁFICO CONTROL DE CONSUMO DE ENERGÍA ELÉCTRICA</t>
  </si>
  <si>
    <t>CONSUMO DE ENERGÍA ELÉCTRICA INSTITUCIONAL</t>
  </si>
  <si>
    <t>GRÁFICO DE CONSUMO DE ENERGÍA ELÉCTRICA INSTITUCIONAL</t>
  </si>
  <si>
    <t>Consideraciones importantes</t>
  </si>
  <si>
    <t>Período del reporte:</t>
  </si>
  <si>
    <t>Importe             (¢)</t>
  </si>
  <si>
    <t>Toneladas de dióxido de carbono equivalente (tCO2e)</t>
  </si>
  <si>
    <t>Energía     (kWh)</t>
  </si>
  <si>
    <t>Consumo de energía eléctrica por  empleado (kWh /Nº empleados)</t>
  </si>
  <si>
    <t>Consumo de energía eléctrica por área física        (kWh/ m2)</t>
  </si>
  <si>
    <t>Consumo de energía eléctrica por área física       (kWh/ m2)</t>
  </si>
  <si>
    <t>Consumo de energía eléctrica por empleado        (kWh /Nº empleados)</t>
  </si>
  <si>
    <t>PERÍODO DEL REPORTE:</t>
  </si>
  <si>
    <t>Hojas contenidas en el archivo</t>
  </si>
  <si>
    <t>Instrucciones</t>
  </si>
  <si>
    <t>Datos Generales</t>
  </si>
  <si>
    <t>Edificio 1</t>
  </si>
  <si>
    <t>Edificio 2</t>
  </si>
  <si>
    <t>Edificio 3</t>
  </si>
  <si>
    <t>Edificio 4</t>
  </si>
  <si>
    <t>Edificio 5</t>
  </si>
  <si>
    <t>Edificio 6</t>
  </si>
  <si>
    <t>Edificio 7</t>
  </si>
  <si>
    <t>Edificio 8</t>
  </si>
  <si>
    <t>Edificio 9</t>
  </si>
  <si>
    <t>Edificio 10</t>
  </si>
  <si>
    <t>Consumo por edificio</t>
  </si>
  <si>
    <t>Consumo institucional</t>
  </si>
  <si>
    <t>Histórico</t>
  </si>
  <si>
    <t xml:space="preserve">Intrucciones para completar la hoja de registro </t>
  </si>
  <si>
    <t>"GE-Energía Eléctrica-Controles de consumo e indicadores"</t>
  </si>
  <si>
    <t>Estimado usuario, la información contenida en este archivo tiene como propósito orientarlo sobre la forma de completar cada una de las hojas creadas, por favor lea la información.</t>
  </si>
  <si>
    <t>Estudie la hoja de "Datos e indicadores", en ella encontrará información de las hojas metodológicas de los datos estadísticos e indicadores solicitados, de igual forma encontrará definiciones y las fórmulas aplicadas, con mayor detalle.</t>
  </si>
  <si>
    <t xml:space="preserve">Cuando las hojas están protegidas, el cursor solo se mueve sobre las celdas desbloqueadas y solo en ellas se puede escribir. </t>
  </si>
  <si>
    <t>De las siguientes hojas, se debe completar la información solicitada:</t>
  </si>
  <si>
    <t>Hoja(s)</t>
  </si>
  <si>
    <t>Datos solicitados</t>
  </si>
  <si>
    <t>Datos generales</t>
  </si>
  <si>
    <t>Todos los datos solicitados</t>
  </si>
  <si>
    <t>Edificio 1 al Edificio 10</t>
  </si>
  <si>
    <t>En las siguientes hojas, existen celdas con información y fórmulas ya establecidas para el cálculo de los indicadores, de datos totales y promedios, por lo que las celdas está bloqueadas:</t>
  </si>
  <si>
    <t>Ubicación de las fórmulas establecidas</t>
  </si>
  <si>
    <t>Toda la hoja contiene fórmulas establecidas.  Solo la celda de "Período reportado" no se encuentra protegida, por lo que se debe completar</t>
  </si>
  <si>
    <t>La mayoría de hojas de este archivo están protegidas, pues existen vínculos entre celdas de diferentes hojas.  Por ejemplo:</t>
  </si>
  <si>
    <t>En la hoja "Datos generales", la celda correspondiente a "Institución" se encuentra vinculada varias celdas de diferentes hojas, esto se hace con el fin de no digitar repetidamente el nombre de la institución, por ello, las celdas de estos datos se encuentran protegidas, para que no se sobreescriba en ellas.</t>
  </si>
  <si>
    <t>Para desactivar la opción de protección, el cursor del mouse se debe colocar sobre la pestaña con el nombre de la hoja, se oprime la tecla derecha del mouse, de la lista que se despliega busque la opción "Desproteger hoja" y seleccionelo.</t>
  </si>
  <si>
    <t>Datos estadísticos mensuales de energía, demanda, importe, cantidad de empleados y área física.</t>
  </si>
  <si>
    <t>Columna de los indicadores consumo de energía eléctrica por empleado, consumo de energía eléctrica por área física  y toneladas de dióxido de carbono equivalentes.  Últimas dos filas de cada tabla, contiene fórmula de suma y promedio.</t>
  </si>
  <si>
    <t>Cantidad de empleados    (N° empleados)</t>
  </si>
  <si>
    <t>CONTROL DE CONSUMO DE ENERGÍA ELÉCTRICA DEL EDIFICIO</t>
  </si>
  <si>
    <t>-</t>
  </si>
  <si>
    <t>Datos y otros</t>
  </si>
  <si>
    <t>Estimado usuario, a continuación se brinda en detalle la información sobre datos estadísticos e indicadores aplicados en las hojas "Edificio #", de igual forma se brinda información sobre datos de conversión de unidades.</t>
  </si>
  <si>
    <t>Hojas metodológicas</t>
  </si>
  <si>
    <t>Para mayor información acceda la siguiente página web:</t>
  </si>
  <si>
    <t>http://www.digeca.go.cr/ambientalizacion/herramientasPGA.html</t>
  </si>
  <si>
    <t xml:space="preserve">Las hojas metodológicas son documentos que brindan detalles sobre definiciones, metologías de cálculo y de las hojas requeridas de completar para la obtención del total de energía eléctrica consumida en la Institución.   Para este tema se han generado las siguientes hojas metodológicas: </t>
  </si>
  <si>
    <t>Energía eléctrica, demanda, importe, cantidad de empleados y área física</t>
  </si>
  <si>
    <t>Consumo de energía eléctrica por empleado</t>
  </si>
  <si>
    <t>Consumo de energía eléctrica por área física</t>
  </si>
  <si>
    <t>Hoja metodológica de indicadores:</t>
  </si>
  <si>
    <t>Hoja metodológica de datos estadísticos requeridos:</t>
  </si>
  <si>
    <t>TOTAL</t>
  </si>
  <si>
    <t>Consumo de energía eléctrica por empleado al mes  (kWh/empleado/mes)</t>
  </si>
  <si>
    <t>Consumo de energía eléctrica por área física  por mes  (kWh/m2/mes)</t>
  </si>
  <si>
    <t>CONSUMO DE ENERGÍA ELÉCTRICA POR EDIFICIO</t>
  </si>
  <si>
    <t xml:space="preserve">GRÁFICOS DE CONSUMO DE ENERGÍA ELÉCTRICA </t>
  </si>
  <si>
    <t>Consumo de Energía  (kWh/mes)</t>
  </si>
  <si>
    <t>Demanda máxima (kW)</t>
  </si>
  <si>
    <t>Importe (¢/mes)</t>
  </si>
  <si>
    <t>4-13</t>
  </si>
  <si>
    <t>14</t>
  </si>
  <si>
    <t>15</t>
  </si>
  <si>
    <t>Observaciones de causales</t>
  </si>
  <si>
    <t>Imprenta Nacional</t>
  </si>
  <si>
    <t>Jacqueline Cubillo Fernández</t>
  </si>
  <si>
    <t>Gestión Comercial</t>
  </si>
  <si>
    <t>2525-1463</t>
  </si>
  <si>
    <t>jcubillo@imprenta.go.cr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</si>
</sst>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quot;₡&quot;#,##0.00"/>
    <numFmt numFmtId="166" formatCode="_(* #,##0.000_);_(* \(#,##0.000\);_(* &quot;-&quot;??_);_(@_)"/>
    <numFmt numFmtId="167" formatCode="&quot;₡&quot;#,##0"/>
  </numFmts>
  <fonts count="23" x14ac:knownFonts="1">
    <font>
      <sz val="11"/>
      <color theme="1"/>
      <name val="Calibri"/>
      <family val="2"/>
      <scheme val="minor"/>
    </font>
    <font>
      <b/>
      <sz val="11"/>
      <color theme="1"/>
      <name val="Calibri"/>
      <family val="2"/>
      <scheme val="minor"/>
    </font>
    <font>
      <sz val="16"/>
      <color theme="1"/>
      <name val="Calibri"/>
      <family val="2"/>
      <scheme val="minor"/>
    </font>
    <font>
      <b/>
      <sz val="18"/>
      <color theme="1"/>
      <name val="Calibri"/>
      <family val="2"/>
      <scheme val="minor"/>
    </font>
    <font>
      <sz val="18"/>
      <color theme="1"/>
      <name val="Calibri"/>
      <family val="2"/>
      <scheme val="minor"/>
    </font>
    <font>
      <b/>
      <sz val="14"/>
      <color theme="1"/>
      <name val="Calibri"/>
      <family val="2"/>
      <scheme val="minor"/>
    </font>
    <font>
      <sz val="14"/>
      <color theme="1"/>
      <name val="Calibri"/>
      <family val="2"/>
      <scheme val="minor"/>
    </font>
    <font>
      <sz val="11"/>
      <color rgb="FF000000"/>
      <name val="Calibri"/>
      <family val="2"/>
      <scheme val="minor"/>
    </font>
    <font>
      <b/>
      <sz val="11"/>
      <color rgb="FF000000"/>
      <name val="Calibri"/>
      <family val="2"/>
      <scheme val="minor"/>
    </font>
    <font>
      <b/>
      <sz val="12"/>
      <color theme="1"/>
      <name val="Calibri"/>
      <family val="2"/>
      <scheme val="minor"/>
    </font>
    <font>
      <sz val="12"/>
      <color theme="1"/>
      <name val="Calibri"/>
      <family val="2"/>
      <scheme val="minor"/>
    </font>
    <font>
      <b/>
      <sz val="16"/>
      <color theme="1"/>
      <name val="Calibri"/>
      <family val="2"/>
      <scheme val="minor"/>
    </font>
    <font>
      <b/>
      <sz val="14"/>
      <name val="Calibri"/>
      <family val="2"/>
      <scheme val="minor"/>
    </font>
    <font>
      <b/>
      <u/>
      <sz val="12"/>
      <color theme="1"/>
      <name val="Calibri"/>
      <family val="2"/>
      <scheme val="minor"/>
    </font>
    <font>
      <sz val="9"/>
      <color indexed="81"/>
      <name val="Tahoma"/>
      <family val="2"/>
    </font>
    <font>
      <sz val="8"/>
      <color indexed="81"/>
      <name val="Tahoma"/>
      <family val="2"/>
    </font>
    <font>
      <sz val="11"/>
      <color theme="1"/>
      <name val="Calibri"/>
      <family val="2"/>
      <scheme val="minor"/>
    </font>
    <font>
      <sz val="11"/>
      <name val="Calibri"/>
      <family val="2"/>
      <scheme val="minor"/>
    </font>
    <font>
      <b/>
      <sz val="11"/>
      <name val="Calibri"/>
      <family val="2"/>
      <scheme val="minor"/>
    </font>
    <font>
      <b/>
      <sz val="20"/>
      <color theme="1"/>
      <name val="Calibri"/>
      <family val="2"/>
      <scheme val="minor"/>
    </font>
    <font>
      <b/>
      <sz val="14"/>
      <color theme="0"/>
      <name val="Calibri"/>
      <family val="2"/>
      <scheme val="minor"/>
    </font>
    <font>
      <sz val="14"/>
      <name val="Calibri"/>
      <family val="2"/>
      <scheme val="minor"/>
    </font>
    <font>
      <u/>
      <sz val="11"/>
      <color theme="10"/>
      <name val="Calibri"/>
      <family val="2"/>
    </font>
  </fonts>
  <fills count="12">
    <fill>
      <patternFill patternType="none"/>
    </fill>
    <fill>
      <patternFill patternType="gray125"/>
    </fill>
    <fill>
      <patternFill patternType="solid">
        <fgColor theme="0"/>
        <bgColor indexed="64"/>
      </patternFill>
    </fill>
    <fill>
      <patternFill patternType="solid">
        <fgColor indexed="65"/>
        <bgColor theme="0"/>
      </patternFill>
    </fill>
    <fill>
      <patternFill patternType="solid">
        <fgColor theme="3" tint="0.79998168889431442"/>
        <bgColor indexed="64"/>
      </patternFill>
    </fill>
    <fill>
      <patternFill patternType="solid">
        <fgColor theme="4" tint="0.79998168889431442"/>
        <bgColor indexed="64"/>
      </patternFill>
    </fill>
    <fill>
      <patternFill patternType="solid">
        <fgColor theme="3" tint="0.79998168889431442"/>
        <bgColor theme="0"/>
      </patternFill>
    </fill>
    <fill>
      <patternFill patternType="solid">
        <fgColor theme="3" tint="0.59999389629810485"/>
        <bgColor indexed="64"/>
      </patternFill>
    </fill>
    <fill>
      <patternFill patternType="solid">
        <fgColor theme="3" tint="0.59999389629810485"/>
        <bgColor theme="0"/>
      </patternFill>
    </fill>
    <fill>
      <patternFill patternType="solid">
        <fgColor theme="0"/>
        <bgColor theme="0"/>
      </patternFill>
    </fill>
    <fill>
      <patternFill patternType="solid">
        <fgColor theme="4" tint="-0.249977111117893"/>
        <bgColor indexed="64"/>
      </patternFill>
    </fill>
    <fill>
      <patternFill patternType="solid">
        <fgColor rgb="FFFFC00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164" fontId="16" fillId="0" borderId="0" applyFont="0" applyFill="0" applyBorder="0" applyAlignment="0" applyProtection="0"/>
    <xf numFmtId="0" fontId="22" fillId="0" borderId="0" applyNumberFormat="0" applyFill="0" applyBorder="0" applyAlignment="0" applyProtection="0">
      <alignment vertical="top"/>
      <protection locked="0"/>
    </xf>
  </cellStyleXfs>
  <cellXfs count="132">
    <xf numFmtId="0" fontId="0" fillId="0" borderId="0" xfId="0"/>
    <xf numFmtId="0" fontId="0" fillId="2" borderId="1" xfId="0" applyFill="1" applyBorder="1" applyAlignment="1" applyProtection="1">
      <alignment horizontal="center" vertical="center" wrapText="1"/>
      <protection locked="0"/>
    </xf>
    <xf numFmtId="0" fontId="0" fillId="2" borderId="0" xfId="0" applyFill="1" applyAlignment="1">
      <alignment vertical="center" wrapText="1"/>
    </xf>
    <xf numFmtId="0" fontId="3" fillId="2" borderId="0" xfId="0" applyFont="1" applyFill="1" applyAlignment="1">
      <alignment vertical="center" wrapText="1"/>
    </xf>
    <xf numFmtId="0" fontId="1" fillId="3" borderId="0" xfId="0" applyFont="1" applyFill="1"/>
    <xf numFmtId="0" fontId="0" fillId="3" borderId="0" xfId="0" applyFill="1"/>
    <xf numFmtId="0" fontId="7" fillId="3" borderId="1" xfId="0" applyFont="1" applyFill="1" applyBorder="1" applyAlignment="1">
      <alignment horizontal="center" vertical="center" wrapText="1"/>
    </xf>
    <xf numFmtId="0" fontId="7" fillId="3" borderId="1" xfId="0" applyFont="1" applyFill="1" applyBorder="1" applyAlignment="1">
      <alignment horizontal="left" vertical="center" wrapText="1"/>
    </xf>
    <xf numFmtId="2" fontId="7" fillId="3" borderId="1" xfId="0" applyNumberFormat="1" applyFont="1" applyFill="1" applyBorder="1" applyAlignment="1">
      <alignment horizontal="center" vertical="center" wrapText="1"/>
    </xf>
    <xf numFmtId="2" fontId="8" fillId="6" borderId="1" xfId="0" applyNumberFormat="1" applyFont="1" applyFill="1" applyBorder="1" applyAlignment="1">
      <alignment horizontal="center" vertical="center" wrapText="1"/>
    </xf>
    <xf numFmtId="0" fontId="0" fillId="3" borderId="0" xfId="0" applyFill="1" applyAlignment="1">
      <alignment vertical="center" wrapText="1"/>
    </xf>
    <xf numFmtId="0" fontId="1" fillId="3" borderId="0" xfId="0" applyFont="1" applyFill="1" applyAlignment="1">
      <alignment horizontal="left" vertical="center" wrapText="1"/>
    </xf>
    <xf numFmtId="0" fontId="0" fillId="3" borderId="0" xfId="0" applyFill="1" applyAlignment="1">
      <alignment horizontal="left" vertical="center" wrapText="1"/>
    </xf>
    <xf numFmtId="0" fontId="0" fillId="2" borderId="1" xfId="0" applyFill="1" applyBorder="1" applyAlignment="1">
      <alignment horizontal="left" vertical="center" wrapText="1"/>
    </xf>
    <xf numFmtId="0" fontId="9" fillId="9" borderId="0" xfId="0" applyFont="1" applyFill="1" applyAlignment="1">
      <alignment vertical="center" wrapText="1"/>
    </xf>
    <xf numFmtId="0" fontId="0" fillId="2" borderId="0" xfId="0" applyFill="1"/>
    <xf numFmtId="0" fontId="10" fillId="2" borderId="0" xfId="0" applyFont="1" applyFill="1" applyAlignment="1">
      <alignment vertical="center" wrapText="1"/>
    </xf>
    <xf numFmtId="166" fontId="1" fillId="4" borderId="1" xfId="1" applyNumberFormat="1" applyFont="1" applyFill="1" applyBorder="1" applyAlignment="1" applyProtection="1">
      <alignment horizontal="center" vertical="center" wrapText="1"/>
    </xf>
    <xf numFmtId="166" fontId="1" fillId="4" borderId="1" xfId="1" applyNumberFormat="1" applyFont="1" applyFill="1" applyBorder="1" applyAlignment="1" applyProtection="1">
      <alignment horizontal="center"/>
    </xf>
    <xf numFmtId="2" fontId="17" fillId="3" borderId="1" xfId="0" applyNumberFormat="1" applyFont="1" applyFill="1" applyBorder="1" applyAlignment="1">
      <alignment horizontal="center" vertical="center" wrapText="1"/>
    </xf>
    <xf numFmtId="2" fontId="18" fillId="6" borderId="1" xfId="0" applyNumberFormat="1" applyFont="1" applyFill="1" applyBorder="1" applyAlignment="1">
      <alignment horizontal="center" vertical="center" wrapText="1"/>
    </xf>
    <xf numFmtId="0" fontId="10" fillId="2" borderId="0" xfId="0" applyFont="1" applyFill="1" applyAlignment="1">
      <alignment horizontal="left" vertical="center" wrapText="1"/>
    </xf>
    <xf numFmtId="0" fontId="20" fillId="10" borderId="9" xfId="0" applyFont="1" applyFill="1" applyBorder="1" applyAlignment="1">
      <alignment vertical="center" wrapText="1"/>
    </xf>
    <xf numFmtId="0" fontId="0" fillId="2" borderId="0" xfId="0" applyFill="1" applyAlignment="1">
      <alignment horizontal="left" vertical="center" wrapText="1"/>
    </xf>
    <xf numFmtId="0" fontId="20" fillId="10" borderId="12" xfId="0" applyFont="1" applyFill="1" applyBorder="1" applyAlignment="1">
      <alignment vertical="center" wrapText="1"/>
    </xf>
    <xf numFmtId="2" fontId="0" fillId="2" borderId="1" xfId="0" applyNumberFormat="1" applyFill="1" applyBorder="1" applyAlignment="1">
      <alignment horizontal="center" vertical="center" wrapText="1"/>
    </xf>
    <xf numFmtId="164" fontId="1" fillId="4" borderId="1" xfId="1" applyFont="1" applyFill="1" applyBorder="1" applyAlignment="1" applyProtection="1">
      <alignment horizontal="center" vertical="center" wrapText="1"/>
    </xf>
    <xf numFmtId="167" fontId="17" fillId="3" borderId="1" xfId="0" applyNumberFormat="1" applyFont="1" applyFill="1" applyBorder="1" applyAlignment="1">
      <alignment horizontal="center" vertical="center" wrapText="1"/>
    </xf>
    <xf numFmtId="167" fontId="18" fillId="6" borderId="1" xfId="0" applyNumberFormat="1" applyFont="1" applyFill="1" applyBorder="1" applyAlignment="1">
      <alignment horizontal="center" vertical="center" wrapText="1"/>
    </xf>
    <xf numFmtId="167" fontId="0" fillId="2" borderId="1" xfId="0" applyNumberFormat="1" applyFill="1" applyBorder="1" applyAlignment="1" applyProtection="1">
      <alignment horizontal="center" vertical="center" wrapText="1"/>
      <protection locked="0"/>
    </xf>
    <xf numFmtId="167" fontId="1" fillId="4" borderId="1" xfId="1" applyNumberFormat="1" applyFont="1" applyFill="1" applyBorder="1" applyAlignment="1" applyProtection="1">
      <alignment horizontal="center" vertical="center" wrapText="1"/>
    </xf>
    <xf numFmtId="167" fontId="7" fillId="3" borderId="1" xfId="0" applyNumberFormat="1" applyFont="1" applyFill="1" applyBorder="1" applyAlignment="1">
      <alignment horizontal="center" vertical="center" wrapText="1"/>
    </xf>
    <xf numFmtId="167" fontId="8" fillId="6" borderId="1" xfId="0" applyNumberFormat="1" applyFont="1" applyFill="1" applyBorder="1" applyAlignment="1">
      <alignment horizontal="center" vertical="center" wrapText="1"/>
    </xf>
    <xf numFmtId="37" fontId="1" fillId="4" borderId="1" xfId="1" applyNumberFormat="1" applyFont="1" applyFill="1" applyBorder="1" applyAlignment="1" applyProtection="1">
      <alignment horizontal="center" vertical="center" wrapText="1"/>
    </xf>
    <xf numFmtId="1" fontId="7" fillId="3" borderId="1" xfId="0" applyNumberFormat="1" applyFont="1" applyFill="1" applyBorder="1" applyAlignment="1">
      <alignment horizontal="center" vertical="center" wrapText="1"/>
    </xf>
    <xf numFmtId="2" fontId="1" fillId="4" borderId="1" xfId="1" applyNumberFormat="1" applyFont="1" applyFill="1" applyBorder="1" applyAlignment="1" applyProtection="1">
      <alignment horizontal="center"/>
    </xf>
    <xf numFmtId="2" fontId="1" fillId="4" borderId="1" xfId="1" applyNumberFormat="1" applyFont="1" applyFill="1" applyBorder="1" applyAlignment="1" applyProtection="1">
      <alignment horizontal="center" vertical="center" wrapText="1"/>
    </xf>
    <xf numFmtId="0" fontId="3" fillId="2" borderId="0" xfId="0" applyFont="1" applyFill="1" applyAlignment="1">
      <alignment horizontal="center" vertical="center" wrapText="1"/>
    </xf>
    <xf numFmtId="0" fontId="6" fillId="2" borderId="0" xfId="0" applyFont="1" applyFill="1" applyAlignment="1">
      <alignment horizontal="left" vertical="center" wrapText="1"/>
    </xf>
    <xf numFmtId="0" fontId="0" fillId="2" borderId="3" xfId="0" applyFill="1" applyBorder="1" applyAlignment="1" applyProtection="1">
      <alignment horizontal="left"/>
      <protection locked="0"/>
    </xf>
    <xf numFmtId="0" fontId="5" fillId="2" borderId="0" xfId="0" applyFont="1" applyFill="1" applyAlignment="1">
      <alignment horizontal="center" vertical="top"/>
    </xf>
    <xf numFmtId="0" fontId="8" fillId="6"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9" fillId="9" borderId="0" xfId="0" applyFont="1" applyFill="1" applyAlignment="1">
      <alignment horizontal="left"/>
    </xf>
    <xf numFmtId="0" fontId="3" fillId="2" borderId="0" xfId="0" applyFont="1" applyFill="1"/>
    <xf numFmtId="0" fontId="10" fillId="2" borderId="0" xfId="0" applyFont="1" applyFill="1"/>
    <xf numFmtId="0" fontId="9" fillId="2" borderId="0" xfId="0" applyFont="1" applyFill="1" applyAlignment="1">
      <alignment horizontal="center"/>
    </xf>
    <xf numFmtId="0" fontId="9" fillId="2" borderId="0" xfId="0" applyFont="1" applyFill="1" applyAlignment="1">
      <alignment vertical="top" wrapText="1"/>
    </xf>
    <xf numFmtId="0" fontId="9" fillId="2" borderId="0" xfId="0" applyFont="1" applyFill="1" applyAlignment="1">
      <alignment horizontal="left" vertical="top" wrapText="1"/>
    </xf>
    <xf numFmtId="0" fontId="13" fillId="2" borderId="0" xfId="0" applyFont="1" applyFill="1"/>
    <xf numFmtId="0" fontId="10" fillId="2" borderId="0" xfId="0" applyFont="1" applyFill="1" applyAlignment="1">
      <alignment horizontal="center" vertical="top" wrapText="1"/>
    </xf>
    <xf numFmtId="0" fontId="10" fillId="2" borderId="0" xfId="0" applyFont="1" applyFill="1" applyAlignment="1">
      <alignment horizontal="left" vertical="center"/>
    </xf>
    <xf numFmtId="0" fontId="10" fillId="2" borderId="0" xfId="0" applyFont="1" applyFill="1" applyAlignment="1">
      <alignment horizontal="center" vertical="top"/>
    </xf>
    <xf numFmtId="0" fontId="10" fillId="2" borderId="0" xfId="0" applyFont="1" applyFill="1" applyAlignment="1">
      <alignment vertical="top"/>
    </xf>
    <xf numFmtId="0" fontId="10" fillId="2" borderId="0" xfId="0" applyFont="1" applyFill="1" applyAlignment="1">
      <alignment horizontal="left" vertical="top"/>
    </xf>
    <xf numFmtId="0" fontId="10" fillId="2" borderId="1" xfId="0" applyFont="1" applyFill="1" applyBorder="1" applyAlignment="1">
      <alignment horizontal="center" vertical="center"/>
    </xf>
    <xf numFmtId="49" fontId="10" fillId="2" borderId="1" xfId="0" applyNumberFormat="1" applyFont="1" applyFill="1" applyBorder="1" applyAlignment="1">
      <alignment horizontal="center" vertical="center"/>
    </xf>
    <xf numFmtId="0" fontId="10" fillId="2" borderId="0" xfId="0" applyFont="1" applyFill="1" applyAlignment="1">
      <alignment vertical="top" wrapText="1"/>
    </xf>
    <xf numFmtId="165" fontId="10" fillId="2" borderId="0" xfId="0" applyNumberFormat="1" applyFont="1" applyFill="1" applyAlignment="1">
      <alignment vertical="top" wrapText="1"/>
    </xf>
    <xf numFmtId="0" fontId="0" fillId="0" borderId="0" xfId="0" applyAlignment="1">
      <alignment vertical="center" wrapText="1"/>
    </xf>
    <xf numFmtId="0" fontId="2" fillId="2" borderId="0" xfId="0" applyFont="1" applyFill="1" applyAlignment="1">
      <alignment vertical="center" wrapText="1"/>
    </xf>
    <xf numFmtId="0" fontId="5" fillId="2" borderId="0" xfId="0" applyFont="1" applyFill="1" applyAlignment="1">
      <alignment horizontal="left" vertical="center" wrapText="1"/>
    </xf>
    <xf numFmtId="0" fontId="6" fillId="2" borderId="0" xfId="0" applyFont="1" applyFill="1" applyAlignment="1">
      <alignment vertical="center" wrapText="1"/>
    </xf>
    <xf numFmtId="0" fontId="4" fillId="2" borderId="0" xfId="0" applyFont="1" applyFill="1" applyAlignment="1">
      <alignment vertical="center" wrapText="1"/>
    </xf>
    <xf numFmtId="0" fontId="1" fillId="2" borderId="0" xfId="0" applyFont="1" applyFill="1" applyAlignment="1">
      <alignment horizontal="center" vertical="top"/>
    </xf>
    <xf numFmtId="0" fontId="0" fillId="2" borderId="0" xfId="0" applyFill="1" applyAlignment="1">
      <alignment horizontal="left"/>
    </xf>
    <xf numFmtId="0" fontId="1" fillId="2" borderId="0" xfId="0" applyFont="1" applyFill="1" applyAlignment="1">
      <alignment horizontal="left"/>
    </xf>
    <xf numFmtId="0" fontId="1" fillId="2" borderId="0" xfId="0" applyFont="1" applyFill="1"/>
    <xf numFmtId="0" fontId="0" fillId="2" borderId="3" xfId="0" applyFill="1" applyBorder="1" applyProtection="1">
      <protection locked="0"/>
    </xf>
    <xf numFmtId="0" fontId="0" fillId="9" borderId="0" xfId="0" applyFill="1" applyAlignment="1">
      <alignment vertical="center" wrapText="1"/>
    </xf>
    <xf numFmtId="0" fontId="0" fillId="9" borderId="0" xfId="0" applyFill="1"/>
    <xf numFmtId="0" fontId="1" fillId="4" borderId="1" xfId="0" applyFont="1" applyFill="1" applyBorder="1"/>
    <xf numFmtId="2" fontId="0" fillId="2" borderId="1" xfId="0" applyNumberFormat="1" applyFill="1" applyBorder="1" applyAlignment="1" applyProtection="1">
      <alignment horizontal="center" vertical="center" wrapText="1"/>
      <protection locked="0"/>
    </xf>
    <xf numFmtId="0" fontId="0" fillId="2" borderId="1" xfId="0" applyFill="1" applyBorder="1" applyProtection="1">
      <protection locked="0"/>
    </xf>
    <xf numFmtId="0" fontId="5" fillId="2" borderId="0" xfId="0" applyFont="1" applyFill="1" applyAlignment="1">
      <alignment horizontal="center" vertical="top"/>
    </xf>
    <xf numFmtId="0" fontId="0" fillId="2" borderId="5" xfId="0" applyFill="1" applyBorder="1" applyAlignment="1" applyProtection="1">
      <alignment horizontal="left"/>
      <protection locked="0"/>
    </xf>
    <xf numFmtId="0" fontId="1" fillId="2" borderId="0" xfId="0" applyFont="1" applyFill="1" applyAlignment="1">
      <alignment horizontal="left"/>
    </xf>
    <xf numFmtId="0" fontId="1" fillId="4" borderId="1" xfId="0" applyFont="1" applyFill="1" applyBorder="1" applyAlignment="1">
      <alignment horizontal="center" vertical="center" wrapText="1"/>
    </xf>
    <xf numFmtId="0" fontId="0" fillId="2" borderId="3" xfId="0" applyFill="1" applyBorder="1" applyAlignment="1" applyProtection="1">
      <alignment horizontal="left"/>
      <protection locked="0"/>
    </xf>
    <xf numFmtId="0" fontId="1" fillId="7" borderId="14" xfId="0" applyFont="1" applyFill="1" applyBorder="1" applyAlignment="1">
      <alignment horizontal="center" vertical="center" wrapText="1"/>
    </xf>
    <xf numFmtId="0" fontId="1" fillId="7" borderId="0" xfId="0" applyFont="1" applyFill="1" applyAlignment="1">
      <alignment horizontal="center" vertical="center" wrapText="1"/>
    </xf>
    <xf numFmtId="0" fontId="1" fillId="4" borderId="15" xfId="0" applyFont="1" applyFill="1" applyBorder="1" applyAlignment="1">
      <alignment horizontal="center" vertical="center" wrapText="1"/>
    </xf>
    <xf numFmtId="0" fontId="1" fillId="4" borderId="16" xfId="0" applyFont="1" applyFill="1" applyBorder="1" applyAlignment="1">
      <alignment horizontal="center" vertical="center" wrapText="1"/>
    </xf>
    <xf numFmtId="0" fontId="10" fillId="2" borderId="0" xfId="0" applyFont="1" applyFill="1" applyAlignment="1">
      <alignment horizontal="left" vertical="top" wrapText="1"/>
    </xf>
    <xf numFmtId="0" fontId="3" fillId="2" borderId="0" xfId="0" applyFont="1" applyFill="1" applyAlignment="1">
      <alignment horizontal="center" vertical="center" wrapText="1"/>
    </xf>
    <xf numFmtId="0" fontId="10" fillId="2" borderId="2" xfId="0" applyFont="1" applyFill="1" applyBorder="1" applyAlignment="1">
      <alignment horizontal="left" vertical="center" wrapText="1"/>
    </xf>
    <xf numFmtId="0" fontId="10" fillId="2" borderId="4" xfId="0" applyFont="1" applyFill="1" applyBorder="1" applyAlignment="1">
      <alignment horizontal="left" vertical="center" wrapText="1"/>
    </xf>
    <xf numFmtId="0" fontId="10" fillId="2" borderId="3" xfId="0" applyFont="1" applyFill="1" applyBorder="1" applyAlignment="1">
      <alignment horizontal="left" vertical="center" wrapText="1"/>
    </xf>
    <xf numFmtId="0" fontId="10" fillId="2" borderId="0" xfId="0" applyFont="1" applyFill="1" applyAlignment="1">
      <alignment horizontal="left" vertical="top"/>
    </xf>
    <xf numFmtId="165" fontId="10" fillId="2" borderId="0" xfId="0" applyNumberFormat="1" applyFont="1" applyFill="1" applyAlignment="1">
      <alignment horizontal="left" vertical="top" wrapText="1"/>
    </xf>
    <xf numFmtId="0" fontId="9" fillId="2" borderId="2"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9" fillId="2" borderId="0" xfId="0" applyFont="1" applyFill="1" applyAlignment="1">
      <alignment horizontal="left" vertical="top" wrapText="1"/>
    </xf>
    <xf numFmtId="0" fontId="19" fillId="2" borderId="0" xfId="0" applyFont="1" applyFill="1" applyAlignment="1">
      <alignment horizontal="center" vertical="center" wrapText="1"/>
    </xf>
    <xf numFmtId="0" fontId="6" fillId="2" borderId="0" xfId="0" applyFont="1" applyFill="1" applyAlignment="1">
      <alignment horizontal="left" vertical="center" wrapText="1"/>
    </xf>
    <xf numFmtId="0" fontId="3" fillId="11" borderId="0" xfId="0" applyFont="1" applyFill="1" applyAlignment="1">
      <alignment horizontal="center" vertical="center" wrapText="1"/>
    </xf>
    <xf numFmtId="0" fontId="20" fillId="10" borderId="6" xfId="0" applyFont="1" applyFill="1" applyBorder="1" applyAlignment="1">
      <alignment horizontal="left" vertical="center" wrapText="1"/>
    </xf>
    <xf numFmtId="0" fontId="20" fillId="10" borderId="7" xfId="0" applyFont="1" applyFill="1" applyBorder="1" applyAlignment="1">
      <alignment horizontal="left" vertical="center" wrapText="1"/>
    </xf>
    <xf numFmtId="0" fontId="21" fillId="2" borderId="7" xfId="0" applyFont="1" applyFill="1" applyBorder="1" applyAlignment="1">
      <alignment horizontal="left" vertical="center" wrapText="1"/>
    </xf>
    <xf numFmtId="0" fontId="21" fillId="2" borderId="8" xfId="0" applyFont="1" applyFill="1" applyBorder="1" applyAlignment="1">
      <alignment horizontal="left" vertical="center" wrapText="1"/>
    </xf>
    <xf numFmtId="0" fontId="20" fillId="10" borderId="10" xfId="0" applyFont="1" applyFill="1" applyBorder="1" applyAlignment="1">
      <alignment vertical="center" wrapText="1"/>
    </xf>
    <xf numFmtId="0" fontId="22" fillId="2" borderId="10" xfId="2" applyFill="1" applyBorder="1" applyAlignment="1" applyProtection="1">
      <alignment horizontal="center" vertical="center" wrapText="1"/>
    </xf>
    <xf numFmtId="0" fontId="22" fillId="2" borderId="11" xfId="2" applyFill="1" applyBorder="1" applyAlignment="1" applyProtection="1">
      <alignment horizontal="center" vertical="center" wrapText="1"/>
    </xf>
    <xf numFmtId="0" fontId="20" fillId="10" borderId="0" xfId="0" applyFont="1" applyFill="1" applyAlignment="1">
      <alignment horizontal="left" vertical="center"/>
    </xf>
    <xf numFmtId="0" fontId="22" fillId="2" borderId="0" xfId="2" applyFill="1" applyBorder="1" applyAlignment="1" applyProtection="1">
      <alignment horizontal="center" vertical="center" wrapText="1"/>
    </xf>
    <xf numFmtId="0" fontId="22" fillId="2" borderId="13" xfId="2" applyFill="1" applyBorder="1" applyAlignment="1" applyProtection="1">
      <alignment horizontal="center" vertical="center" wrapText="1"/>
    </xf>
    <xf numFmtId="0" fontId="20" fillId="10" borderId="10" xfId="0" applyFont="1" applyFill="1" applyBorder="1" applyAlignment="1">
      <alignment horizontal="left" vertical="center"/>
    </xf>
    <xf numFmtId="0" fontId="5" fillId="5" borderId="0" xfId="0" applyFont="1" applyFill="1" applyAlignment="1">
      <alignment horizontal="left" vertical="center" wrapText="1"/>
    </xf>
    <xf numFmtId="0" fontId="10" fillId="5" borderId="0" xfId="0" applyFont="1" applyFill="1" applyAlignment="1" applyProtection="1">
      <alignment vertical="center" wrapText="1"/>
      <protection locked="0"/>
    </xf>
    <xf numFmtId="0" fontId="0" fillId="2" borderId="0" xfId="0" applyFill="1" applyAlignment="1">
      <alignment vertical="center" wrapText="1"/>
    </xf>
    <xf numFmtId="0" fontId="0" fillId="2" borderId="0" xfId="0" applyFill="1" applyAlignment="1">
      <alignment horizontal="center" vertical="center" wrapText="1"/>
    </xf>
    <xf numFmtId="0" fontId="11" fillId="5" borderId="0" xfId="0" applyFont="1" applyFill="1" applyAlignment="1">
      <alignment horizontal="left" vertical="center" wrapText="1"/>
    </xf>
    <xf numFmtId="0" fontId="11" fillId="5" borderId="0" xfId="0" applyFont="1" applyFill="1" applyAlignment="1" applyProtection="1">
      <alignment horizontal="center" vertical="center"/>
      <protection locked="0"/>
    </xf>
    <xf numFmtId="0" fontId="10" fillId="5" borderId="0" xfId="0" applyFont="1" applyFill="1" applyAlignment="1" applyProtection="1">
      <alignment horizontal="center" vertical="center" wrapText="1"/>
      <protection locked="0"/>
    </xf>
    <xf numFmtId="0" fontId="1" fillId="4" borderId="1" xfId="0" applyFont="1" applyFill="1" applyBorder="1" applyAlignment="1">
      <alignment horizontal="center"/>
    </xf>
    <xf numFmtId="0" fontId="1" fillId="7" borderId="17"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0" fillId="0" borderId="3" xfId="0" applyBorder="1" applyAlignment="1" applyProtection="1">
      <alignment horizontal="left"/>
      <protection locked="0"/>
    </xf>
    <xf numFmtId="17" fontId="0" fillId="2" borderId="5" xfId="0" applyNumberFormat="1" applyFill="1" applyBorder="1" applyAlignment="1" applyProtection="1">
      <alignment horizontal="left"/>
      <protection locked="0"/>
    </xf>
    <xf numFmtId="0" fontId="1" fillId="9" borderId="3" xfId="0" applyFont="1" applyFill="1" applyBorder="1" applyAlignment="1" applyProtection="1">
      <alignment horizontal="left"/>
      <protection locked="0"/>
    </xf>
    <xf numFmtId="0" fontId="8" fillId="6" borderId="1" xfId="0" applyFont="1" applyFill="1" applyBorder="1" applyAlignment="1">
      <alignment horizontal="center" vertical="center" wrapText="1"/>
    </xf>
    <xf numFmtId="0" fontId="9" fillId="9" borderId="0" xfId="0" applyFont="1" applyFill="1" applyAlignment="1">
      <alignment horizontal="left" vertical="center" wrapText="1"/>
    </xf>
    <xf numFmtId="0" fontId="10" fillId="9" borderId="5" xfId="0" applyFont="1" applyFill="1" applyBorder="1" applyAlignment="1">
      <alignment horizontal="left" vertical="center" wrapText="1"/>
    </xf>
    <xf numFmtId="0" fontId="12" fillId="8" borderId="1" xfId="0" applyFont="1" applyFill="1" applyBorder="1" applyAlignment="1">
      <alignment horizontal="center" vertical="center" wrapText="1"/>
    </xf>
    <xf numFmtId="0" fontId="5" fillId="3" borderId="0" xfId="0" applyFont="1" applyFill="1" applyAlignment="1">
      <alignment horizontal="center"/>
    </xf>
    <xf numFmtId="0" fontId="8" fillId="6" borderId="2" xfId="0" applyFont="1" applyFill="1" applyBorder="1" applyAlignment="1">
      <alignment horizontal="center" vertical="center" wrapText="1"/>
    </xf>
    <xf numFmtId="0" fontId="8" fillId="6" borderId="4" xfId="0" applyFont="1" applyFill="1" applyBorder="1" applyAlignment="1">
      <alignment horizontal="center" vertical="center" wrapText="1"/>
    </xf>
    <xf numFmtId="0" fontId="9" fillId="9" borderId="0" xfId="0" applyFont="1" applyFill="1" applyAlignment="1">
      <alignment horizontal="left"/>
    </xf>
    <xf numFmtId="0" fontId="5" fillId="3" borderId="0" xfId="0" applyFont="1" applyFill="1" applyAlignment="1">
      <alignment horizontal="center" vertical="center" wrapText="1"/>
    </xf>
    <xf numFmtId="0" fontId="22" fillId="5" borderId="0" xfId="2" applyFill="1" applyAlignment="1" applyProtection="1">
      <alignment vertical="center" wrapText="1"/>
      <protection locked="0"/>
    </xf>
    <xf numFmtId="3" fontId="0" fillId="2" borderId="1" xfId="0" applyNumberFormat="1" applyFill="1" applyBorder="1" applyAlignment="1" applyProtection="1">
      <alignment horizontal="center" vertical="center" wrapText="1"/>
      <protection locked="0"/>
    </xf>
  </cellXfs>
  <cellStyles count="3">
    <cellStyle name="Hipervínculo" xfId="2" builtinId="8"/>
    <cellStyle name="Millares"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'4-Edificio 1'!$B$12:$B$13</c:f>
              <c:strCache>
                <c:ptCount val="2"/>
                <c:pt idx="0">
                  <c:v>Energía     (kWh)</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1'!$B$14:$B$25</c:f>
              <c:numCache>
                <c:formatCode>General</c:formatCode>
                <c:ptCount val="12"/>
                <c:pt idx="0" formatCode="#,##0">
                  <c:v>26805</c:v>
                </c:pt>
              </c:numCache>
            </c:numRef>
          </c:val>
          <c:extLst>
            <c:ext xmlns:c16="http://schemas.microsoft.com/office/drawing/2014/chart" uri="{C3380CC4-5D6E-409C-BE32-E72D297353CC}">
              <c16:uniqueId val="{00000000-3EC0-4781-98A3-CEA41D6C4551}"/>
            </c:ext>
          </c:extLst>
        </c:ser>
        <c:dLbls>
          <c:showLegendKey val="0"/>
          <c:showVal val="0"/>
          <c:showCatName val="0"/>
          <c:showSerName val="0"/>
          <c:showPercent val="0"/>
          <c:showBubbleSize val="0"/>
        </c:dLbls>
        <c:gapWidth val="150"/>
        <c:overlap val="100"/>
        <c:axId val="418142776"/>
        <c:axId val="418141080"/>
      </c:barChart>
      <c:catAx>
        <c:axId val="41814277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41080"/>
        <c:crosses val="autoZero"/>
        <c:auto val="1"/>
        <c:lblAlgn val="ctr"/>
        <c:lblOffset val="100"/>
        <c:noMultiLvlLbl val="0"/>
      </c:catAx>
      <c:valAx>
        <c:axId val="41814108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427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66" l="0.70000000000000062" r="0.70000000000000062" t="0.75000000000000366"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82"/>
          <c:w val="0.87417111223648236"/>
          <c:h val="0.58586111510243721"/>
        </c:manualLayout>
      </c:layout>
      <c:barChart>
        <c:barDir val="col"/>
        <c:grouping val="stacked"/>
        <c:varyColors val="0"/>
        <c:ser>
          <c:idx val="0"/>
          <c:order val="0"/>
          <c:tx>
            <c:strRef>
              <c:f>'4-Edificio 1'!$C$12:$C$13</c:f>
              <c:strCache>
                <c:ptCount val="2"/>
                <c:pt idx="0">
                  <c:v>Demanda máxima       (kW)</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1'!$C$14:$C$25</c:f>
              <c:numCache>
                <c:formatCode>General</c:formatCode>
                <c:ptCount val="12"/>
                <c:pt idx="0">
                  <c:v>393.79</c:v>
                </c:pt>
              </c:numCache>
            </c:numRef>
          </c:val>
          <c:extLst>
            <c:ext xmlns:c16="http://schemas.microsoft.com/office/drawing/2014/chart" uri="{C3380CC4-5D6E-409C-BE32-E72D297353CC}">
              <c16:uniqueId val="{00000000-21DD-4BB1-81CC-F4B3648786FE}"/>
            </c:ext>
          </c:extLst>
        </c:ser>
        <c:dLbls>
          <c:showLegendKey val="0"/>
          <c:showVal val="0"/>
          <c:showCatName val="0"/>
          <c:showSerName val="0"/>
          <c:showPercent val="0"/>
          <c:showBubbleSize val="0"/>
        </c:dLbls>
        <c:gapWidth val="150"/>
        <c:overlap val="100"/>
        <c:axId val="418140232"/>
        <c:axId val="418188144"/>
      </c:barChart>
      <c:catAx>
        <c:axId val="41814023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88144"/>
        <c:crosses val="autoZero"/>
        <c:auto val="1"/>
        <c:lblAlgn val="ctr"/>
        <c:lblOffset val="100"/>
        <c:noMultiLvlLbl val="0"/>
      </c:catAx>
      <c:valAx>
        <c:axId val="41818814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402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'4-Edificio 1'!$D$12:$D$13</c:f>
              <c:strCache>
                <c:ptCount val="2"/>
                <c:pt idx="0">
                  <c:v>Importe             (¢)</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1'!$D$14:$D$25</c:f>
              <c:numCache>
                <c:formatCode>"₡"#,##0</c:formatCode>
                <c:ptCount val="12"/>
                <c:pt idx="0">
                  <c:v>4925695</c:v>
                </c:pt>
              </c:numCache>
            </c:numRef>
          </c:val>
          <c:extLst>
            <c:ext xmlns:c16="http://schemas.microsoft.com/office/drawing/2014/chart" uri="{C3380CC4-5D6E-409C-BE32-E72D297353CC}">
              <c16:uniqueId val="{00000000-01FD-4EDE-A151-782CF201A54E}"/>
            </c:ext>
          </c:extLst>
        </c:ser>
        <c:dLbls>
          <c:showLegendKey val="0"/>
          <c:showVal val="0"/>
          <c:showCatName val="0"/>
          <c:showSerName val="0"/>
          <c:showPercent val="0"/>
          <c:showBubbleSize val="0"/>
        </c:dLbls>
        <c:gapWidth val="150"/>
        <c:overlap val="100"/>
        <c:axId val="418188992"/>
        <c:axId val="418189416"/>
      </c:barChart>
      <c:catAx>
        <c:axId val="4181889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8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89416"/>
        <c:crosses val="autoZero"/>
        <c:auto val="1"/>
        <c:lblAlgn val="ctr"/>
        <c:lblOffset val="100"/>
        <c:noMultiLvlLbl val="0"/>
      </c:catAx>
      <c:valAx>
        <c:axId val="41818941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889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'4-Edificio 1'!$G$13</c:f>
              <c:strCache>
                <c:ptCount val="1"/>
                <c:pt idx="0">
                  <c:v>Consumo de energía eléctrica por  empleado (kWh /Nº empleados)</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1'!$G$14:$G$25</c:f>
              <c:numCache>
                <c:formatCode>0.00</c:formatCode>
                <c:ptCount val="12"/>
                <c:pt idx="0">
                  <c:v>181.11486486486487</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5FF-4309-BCAD-5039347FB415}"/>
            </c:ext>
          </c:extLst>
        </c:ser>
        <c:dLbls>
          <c:showLegendKey val="0"/>
          <c:showVal val="0"/>
          <c:showCatName val="0"/>
          <c:showSerName val="0"/>
          <c:showPercent val="0"/>
          <c:showBubbleSize val="0"/>
        </c:dLbls>
        <c:gapWidth val="150"/>
        <c:overlap val="100"/>
        <c:axId val="418190264"/>
        <c:axId val="418190688"/>
      </c:barChart>
      <c:catAx>
        <c:axId val="41819026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90688"/>
        <c:crosses val="autoZero"/>
        <c:auto val="1"/>
        <c:lblAlgn val="ctr"/>
        <c:lblOffset val="100"/>
        <c:noMultiLvlLbl val="0"/>
      </c:catAx>
      <c:valAx>
        <c:axId val="41819068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902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'4-Edificio 1'!$H$13</c:f>
              <c:strCache>
                <c:ptCount val="1"/>
                <c:pt idx="0">
                  <c:v>Consumo de energía eléctrica por área física        (kWh/ m2)</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1'!$H$14:$H$25</c:f>
              <c:numCache>
                <c:formatCode>0.00</c:formatCode>
                <c:ptCount val="12"/>
                <c:pt idx="0">
                  <c:v>3.1535294117647057</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102-4B5E-AB1F-361191FD6DC6}"/>
            </c:ext>
          </c:extLst>
        </c:ser>
        <c:dLbls>
          <c:showLegendKey val="0"/>
          <c:showVal val="0"/>
          <c:showCatName val="0"/>
          <c:showSerName val="0"/>
          <c:showPercent val="0"/>
          <c:showBubbleSize val="0"/>
        </c:dLbls>
        <c:gapWidth val="150"/>
        <c:overlap val="100"/>
        <c:axId val="418155920"/>
        <c:axId val="418191536"/>
      </c:barChart>
      <c:catAx>
        <c:axId val="41815592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91536"/>
        <c:crosses val="autoZero"/>
        <c:auto val="1"/>
        <c:lblAlgn val="ctr"/>
        <c:lblOffset val="100"/>
        <c:noMultiLvlLbl val="0"/>
      </c:catAx>
      <c:valAx>
        <c:axId val="4181915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559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'5-Edificio 2'!$B$12</c:f>
              <c:strCache>
                <c:ptCount val="1"/>
                <c:pt idx="0">
                  <c:v>Energía     (kWh)</c:v>
                </c:pt>
              </c:strCache>
            </c:strRef>
          </c:tx>
          <c:invertIfNegative val="0"/>
          <c:cat>
            <c:strRef>
              <c:f>'5-Edificio 2'!$A$13:$A$25</c:f>
              <c:strCache>
                <c:ptCount val="13"/>
                <c:pt idx="1">
                  <c:v>Enero </c:v>
                </c:pt>
                <c:pt idx="2">
                  <c:v>Febrero</c:v>
                </c:pt>
                <c:pt idx="3">
                  <c:v>Marzo</c:v>
                </c:pt>
                <c:pt idx="4">
                  <c:v>Abril</c:v>
                </c:pt>
                <c:pt idx="5">
                  <c:v>Mayo</c:v>
                </c:pt>
                <c:pt idx="6">
                  <c:v>Junio</c:v>
                </c:pt>
                <c:pt idx="7">
                  <c:v>Julio</c:v>
                </c:pt>
                <c:pt idx="8">
                  <c:v>Agosto </c:v>
                </c:pt>
                <c:pt idx="9">
                  <c:v>Septiembre</c:v>
                </c:pt>
                <c:pt idx="10">
                  <c:v>Octubre</c:v>
                </c:pt>
                <c:pt idx="11">
                  <c:v>Noviembre</c:v>
                </c:pt>
                <c:pt idx="12">
                  <c:v>Diciembre</c:v>
                </c:pt>
              </c:strCache>
            </c:strRef>
          </c:cat>
          <c:val>
            <c:numRef>
              <c:f>'5-Edificio 2'!$B$13:$B$25</c:f>
              <c:numCache>
                <c:formatCode>General</c:formatCode>
                <c:ptCount val="13"/>
              </c:numCache>
            </c:numRef>
          </c:val>
          <c:extLst>
            <c:ext xmlns:c16="http://schemas.microsoft.com/office/drawing/2014/chart" uri="{C3380CC4-5D6E-409C-BE32-E72D297353CC}">
              <c16:uniqueId val="{00000000-E7BA-4753-9A6B-17CEC209842B}"/>
            </c:ext>
          </c:extLst>
        </c:ser>
        <c:dLbls>
          <c:showLegendKey val="0"/>
          <c:showVal val="0"/>
          <c:showCatName val="0"/>
          <c:showSerName val="0"/>
          <c:showPercent val="0"/>
          <c:showBubbleSize val="0"/>
        </c:dLbls>
        <c:gapWidth val="150"/>
        <c:overlap val="100"/>
        <c:axId val="418194080"/>
        <c:axId val="418194504"/>
      </c:barChart>
      <c:catAx>
        <c:axId val="41819408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94504"/>
        <c:crosses val="autoZero"/>
        <c:auto val="1"/>
        <c:lblAlgn val="ctr"/>
        <c:lblOffset val="100"/>
        <c:noMultiLvlLbl val="0"/>
      </c:catAx>
      <c:valAx>
        <c:axId val="41819450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940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3"/>
          <c:w val="0.87417111223648292"/>
          <c:h val="0.58586111510243699"/>
        </c:manualLayout>
      </c:layout>
      <c:barChart>
        <c:barDir val="col"/>
        <c:grouping val="stacked"/>
        <c:varyColors val="0"/>
        <c:ser>
          <c:idx val="0"/>
          <c:order val="0"/>
          <c:tx>
            <c:strRef>
              <c:f>'4-Edificio 1'!$C$12:$C$13</c:f>
              <c:strCache>
                <c:ptCount val="2"/>
                <c:pt idx="0">
                  <c:v>Demanda máxima       (kW)</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1'!$C$14:$C$25</c:f>
              <c:numCache>
                <c:formatCode>General</c:formatCode>
                <c:ptCount val="12"/>
                <c:pt idx="0">
                  <c:v>393.79</c:v>
                </c:pt>
              </c:numCache>
            </c:numRef>
          </c:val>
          <c:extLst>
            <c:ext xmlns:c16="http://schemas.microsoft.com/office/drawing/2014/chart" uri="{C3380CC4-5D6E-409C-BE32-E72D297353CC}">
              <c16:uniqueId val="{00000000-133F-4880-89B9-ED629675E483}"/>
            </c:ext>
          </c:extLst>
        </c:ser>
        <c:dLbls>
          <c:showLegendKey val="0"/>
          <c:showVal val="0"/>
          <c:showCatName val="0"/>
          <c:showSerName val="0"/>
          <c:showPercent val="0"/>
          <c:showBubbleSize val="0"/>
        </c:dLbls>
        <c:gapWidth val="150"/>
        <c:overlap val="100"/>
        <c:axId val="418187720"/>
        <c:axId val="418195352"/>
      </c:barChart>
      <c:catAx>
        <c:axId val="41818772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95352"/>
        <c:crosses val="autoZero"/>
        <c:auto val="1"/>
        <c:lblAlgn val="ctr"/>
        <c:lblOffset val="100"/>
        <c:noMultiLvlLbl val="0"/>
      </c:catAx>
      <c:valAx>
        <c:axId val="4181953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877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'5-Edificio 2'!$D$12:$D$13</c:f>
              <c:strCache>
                <c:ptCount val="2"/>
                <c:pt idx="0">
                  <c:v>Importe             (¢)</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2'!$D$14:$D$25</c:f>
              <c:numCache>
                <c:formatCode>"₡"#,##0</c:formatCode>
                <c:ptCount val="12"/>
              </c:numCache>
            </c:numRef>
          </c:val>
          <c:extLst>
            <c:ext xmlns:c16="http://schemas.microsoft.com/office/drawing/2014/chart" uri="{C3380CC4-5D6E-409C-BE32-E72D297353CC}">
              <c16:uniqueId val="{00000000-6473-4071-9383-3FE6509AF8DB}"/>
            </c:ext>
          </c:extLst>
        </c:ser>
        <c:dLbls>
          <c:showLegendKey val="0"/>
          <c:showVal val="0"/>
          <c:showCatName val="0"/>
          <c:showSerName val="0"/>
          <c:showPercent val="0"/>
          <c:showBubbleSize val="0"/>
        </c:dLbls>
        <c:gapWidth val="150"/>
        <c:overlap val="100"/>
        <c:axId val="418183904"/>
        <c:axId val="418195776"/>
      </c:barChart>
      <c:catAx>
        <c:axId val="4181839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34"/>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95776"/>
        <c:crosses val="autoZero"/>
        <c:auto val="1"/>
        <c:lblAlgn val="ctr"/>
        <c:lblOffset val="100"/>
        <c:noMultiLvlLbl val="0"/>
      </c:catAx>
      <c:valAx>
        <c:axId val="41819577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839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'5-Edificio 2'!$G$13</c:f>
              <c:strCache>
                <c:ptCount val="1"/>
                <c:pt idx="0">
                  <c:v>Consumo de energía eléctrica por  empleado (kWh /Nº empleados)</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397-4E05-AD1A-2CF48DFBA19B}"/>
            </c:ext>
          </c:extLst>
        </c:ser>
        <c:dLbls>
          <c:showLegendKey val="0"/>
          <c:showVal val="0"/>
          <c:showCatName val="0"/>
          <c:showSerName val="0"/>
          <c:showPercent val="0"/>
          <c:showBubbleSize val="0"/>
        </c:dLbls>
        <c:gapWidth val="150"/>
        <c:overlap val="100"/>
        <c:axId val="418196624"/>
        <c:axId val="418197048"/>
      </c:barChart>
      <c:catAx>
        <c:axId val="41819662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9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97048"/>
        <c:crosses val="autoZero"/>
        <c:auto val="1"/>
        <c:lblAlgn val="ctr"/>
        <c:lblOffset val="100"/>
        <c:noMultiLvlLbl val="0"/>
      </c:catAx>
      <c:valAx>
        <c:axId val="41819704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966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'5-Edificio 2'!$H$13</c:f>
              <c:strCache>
                <c:ptCount val="1"/>
                <c:pt idx="0">
                  <c:v>Consumo de energía eléctrica por área física        (kWh/ m2)</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F56-4527-ADDD-D092D60024BB}"/>
            </c:ext>
          </c:extLst>
        </c:ser>
        <c:dLbls>
          <c:showLegendKey val="0"/>
          <c:showVal val="0"/>
          <c:showCatName val="0"/>
          <c:showSerName val="0"/>
          <c:showPercent val="0"/>
          <c:showBubbleSize val="0"/>
        </c:dLbls>
        <c:gapWidth val="150"/>
        <c:overlap val="100"/>
        <c:axId val="418145320"/>
        <c:axId val="418197472"/>
      </c:barChart>
      <c:catAx>
        <c:axId val="41814532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97472"/>
        <c:crosses val="autoZero"/>
        <c:auto val="1"/>
        <c:lblAlgn val="ctr"/>
        <c:lblOffset val="100"/>
        <c:noMultiLvlLbl val="0"/>
      </c:catAx>
      <c:valAx>
        <c:axId val="41819747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453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2'!$B$14:$B$25</c:f>
              <c:numCache>
                <c:formatCode>General</c:formatCode>
                <c:ptCount val="12"/>
              </c:numCache>
            </c:numRef>
          </c:val>
          <c:extLst>
            <c:ext xmlns:c16="http://schemas.microsoft.com/office/drawing/2014/chart" uri="{C3380CC4-5D6E-409C-BE32-E72D297353CC}">
              <c16:uniqueId val="{00000000-62D9-467E-9F77-6B4DF9FABD15}"/>
            </c:ext>
          </c:extLst>
        </c:ser>
        <c:dLbls>
          <c:showLegendKey val="0"/>
          <c:showVal val="0"/>
          <c:showCatName val="0"/>
          <c:showSerName val="0"/>
          <c:showPercent val="0"/>
          <c:showBubbleSize val="0"/>
        </c:dLbls>
        <c:gapWidth val="150"/>
        <c:overlap val="100"/>
        <c:axId val="418198744"/>
        <c:axId val="418199168"/>
      </c:barChart>
      <c:catAx>
        <c:axId val="4181987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99168"/>
        <c:crosses val="autoZero"/>
        <c:auto val="1"/>
        <c:lblAlgn val="ctr"/>
        <c:lblOffset val="100"/>
        <c:noMultiLvlLbl val="0"/>
      </c:catAx>
      <c:valAx>
        <c:axId val="4181991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987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66" l="0.70000000000000062" r="0.70000000000000062" t="0.75000000000000366" header="0.30000000000000032" footer="0.30000000000000032"/>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82"/>
          <c:w val="0.87417111223648236"/>
          <c:h val="0.58586111510243721"/>
        </c:manualLayout>
      </c:layout>
      <c:barChart>
        <c:barDir val="col"/>
        <c:grouping val="stacked"/>
        <c:varyColors val="0"/>
        <c:ser>
          <c:idx val="0"/>
          <c:order val="0"/>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2'!$C$14:$C$25</c:f>
              <c:numCache>
                <c:formatCode>General</c:formatCode>
                <c:ptCount val="12"/>
              </c:numCache>
            </c:numRef>
          </c:val>
          <c:extLst>
            <c:ext xmlns:c16="http://schemas.microsoft.com/office/drawing/2014/chart" uri="{C3380CC4-5D6E-409C-BE32-E72D297353CC}">
              <c16:uniqueId val="{00000000-02FE-400F-B1D5-18DC1D9679B6}"/>
            </c:ext>
          </c:extLst>
        </c:ser>
        <c:dLbls>
          <c:showLegendKey val="0"/>
          <c:showVal val="0"/>
          <c:showCatName val="0"/>
          <c:showSerName val="0"/>
          <c:showPercent val="0"/>
          <c:showBubbleSize val="0"/>
        </c:dLbls>
        <c:gapWidth val="150"/>
        <c:overlap val="100"/>
        <c:axId val="418200016"/>
        <c:axId val="418200440"/>
      </c:barChart>
      <c:catAx>
        <c:axId val="4182000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200440"/>
        <c:crosses val="autoZero"/>
        <c:auto val="1"/>
        <c:lblAlgn val="ctr"/>
        <c:lblOffset val="100"/>
        <c:noMultiLvlLbl val="0"/>
      </c:catAx>
      <c:valAx>
        <c:axId val="4182004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2000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orientation="portrait"/>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2'!$D$14:$D$25</c:f>
              <c:numCache>
                <c:formatCode>"₡"#,##0</c:formatCode>
                <c:ptCount val="12"/>
              </c:numCache>
            </c:numRef>
          </c:val>
          <c:extLst>
            <c:ext xmlns:c16="http://schemas.microsoft.com/office/drawing/2014/chart" uri="{C3380CC4-5D6E-409C-BE32-E72D297353CC}">
              <c16:uniqueId val="{00000000-595C-48F9-BE19-5FF79600AB8A}"/>
            </c:ext>
          </c:extLst>
        </c:ser>
        <c:dLbls>
          <c:showLegendKey val="0"/>
          <c:showVal val="0"/>
          <c:showCatName val="0"/>
          <c:showSerName val="0"/>
          <c:showPercent val="0"/>
          <c:showBubbleSize val="0"/>
        </c:dLbls>
        <c:gapWidth val="150"/>
        <c:overlap val="100"/>
        <c:axId val="418201288"/>
        <c:axId val="418201712"/>
      </c:barChart>
      <c:catAx>
        <c:axId val="41820128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8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201712"/>
        <c:crosses val="autoZero"/>
        <c:auto val="1"/>
        <c:lblAlgn val="ctr"/>
        <c:lblOffset val="100"/>
        <c:noMultiLvlLbl val="0"/>
      </c:catAx>
      <c:valAx>
        <c:axId val="41820171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2012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F5F-47CF-8786-E205A9B86FDD}"/>
            </c:ext>
          </c:extLst>
        </c:ser>
        <c:dLbls>
          <c:showLegendKey val="0"/>
          <c:showVal val="0"/>
          <c:showCatName val="0"/>
          <c:showSerName val="0"/>
          <c:showPercent val="0"/>
          <c:showBubbleSize val="0"/>
        </c:dLbls>
        <c:gapWidth val="150"/>
        <c:overlap val="100"/>
        <c:axId val="418202560"/>
        <c:axId val="418202984"/>
      </c:barChart>
      <c:catAx>
        <c:axId val="4182025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202984"/>
        <c:crosses val="autoZero"/>
        <c:auto val="1"/>
        <c:lblAlgn val="ctr"/>
        <c:lblOffset val="100"/>
        <c:noMultiLvlLbl val="0"/>
      </c:catAx>
      <c:valAx>
        <c:axId val="4182029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2025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EDC-43E5-A3B4-762B73E4E4E3}"/>
            </c:ext>
          </c:extLst>
        </c:ser>
        <c:dLbls>
          <c:showLegendKey val="0"/>
          <c:showVal val="0"/>
          <c:showCatName val="0"/>
          <c:showSerName val="0"/>
          <c:showPercent val="0"/>
          <c:showBubbleSize val="0"/>
        </c:dLbls>
        <c:gapWidth val="150"/>
        <c:overlap val="100"/>
        <c:axId val="418203832"/>
        <c:axId val="418204256"/>
      </c:barChart>
      <c:catAx>
        <c:axId val="41820383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204256"/>
        <c:crosses val="autoZero"/>
        <c:auto val="1"/>
        <c:lblAlgn val="ctr"/>
        <c:lblOffset val="100"/>
        <c:noMultiLvlLbl val="0"/>
      </c:catAx>
      <c:valAx>
        <c:axId val="41820425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2038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'6-Edificio 3'!$B$12:$B$13</c:f>
              <c:strCache>
                <c:ptCount val="2"/>
                <c:pt idx="0">
                  <c:v>Energía     (kWh)</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3'!$B$14:$B$25</c:f>
              <c:numCache>
                <c:formatCode>General</c:formatCode>
                <c:ptCount val="12"/>
              </c:numCache>
            </c:numRef>
          </c:val>
          <c:extLst>
            <c:ext xmlns:c16="http://schemas.microsoft.com/office/drawing/2014/chart" uri="{C3380CC4-5D6E-409C-BE32-E72D297353CC}">
              <c16:uniqueId val="{00000000-CB6C-4680-993D-BD8356414FB4}"/>
            </c:ext>
          </c:extLst>
        </c:ser>
        <c:dLbls>
          <c:showLegendKey val="0"/>
          <c:showVal val="0"/>
          <c:showCatName val="0"/>
          <c:showSerName val="0"/>
          <c:showPercent val="0"/>
          <c:showBubbleSize val="0"/>
        </c:dLbls>
        <c:gapWidth val="150"/>
        <c:overlap val="100"/>
        <c:axId val="418181360"/>
        <c:axId val="415901936"/>
      </c:barChart>
      <c:catAx>
        <c:axId val="4181813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5901936"/>
        <c:crosses val="autoZero"/>
        <c:auto val="1"/>
        <c:lblAlgn val="ctr"/>
        <c:lblOffset val="100"/>
        <c:noMultiLvlLbl val="0"/>
      </c:catAx>
      <c:valAx>
        <c:axId val="4159019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813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'6-Edificio 3'!$C$12:$C$13</c:f>
              <c:strCache>
                <c:ptCount val="2"/>
                <c:pt idx="0">
                  <c:v>Demanda máxima       (kW)</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3'!$C$14:$C$25</c:f>
              <c:numCache>
                <c:formatCode>General</c:formatCode>
                <c:ptCount val="12"/>
              </c:numCache>
            </c:numRef>
          </c:val>
          <c:extLst>
            <c:ext xmlns:c16="http://schemas.microsoft.com/office/drawing/2014/chart" uri="{C3380CC4-5D6E-409C-BE32-E72D297353CC}">
              <c16:uniqueId val="{00000000-B115-4B2B-8F74-CF79AB1E1A5B}"/>
            </c:ext>
          </c:extLst>
        </c:ser>
        <c:dLbls>
          <c:showLegendKey val="0"/>
          <c:showVal val="0"/>
          <c:showCatName val="0"/>
          <c:showSerName val="0"/>
          <c:showPercent val="0"/>
          <c:showBubbleSize val="0"/>
        </c:dLbls>
        <c:gapWidth val="150"/>
        <c:overlap val="100"/>
        <c:axId val="415899392"/>
        <c:axId val="415899816"/>
      </c:barChart>
      <c:catAx>
        <c:axId val="4158993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5899816"/>
        <c:crosses val="autoZero"/>
        <c:auto val="1"/>
        <c:lblAlgn val="ctr"/>
        <c:lblOffset val="100"/>
        <c:noMultiLvlLbl val="0"/>
      </c:catAx>
      <c:valAx>
        <c:axId val="41589981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58993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'6-Edificio 3'!$D$12:$D$13</c:f>
              <c:strCache>
                <c:ptCount val="2"/>
                <c:pt idx="0">
                  <c:v>Importe             (¢)</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3'!$D$14:$D$25</c:f>
              <c:numCache>
                <c:formatCode>"₡"#,##0</c:formatCode>
                <c:ptCount val="12"/>
              </c:numCache>
            </c:numRef>
          </c:val>
          <c:extLst>
            <c:ext xmlns:c16="http://schemas.microsoft.com/office/drawing/2014/chart" uri="{C3380CC4-5D6E-409C-BE32-E72D297353CC}">
              <c16:uniqueId val="{00000000-5302-418C-AC56-760529C33F7A}"/>
            </c:ext>
          </c:extLst>
        </c:ser>
        <c:dLbls>
          <c:showLegendKey val="0"/>
          <c:showVal val="0"/>
          <c:showCatName val="0"/>
          <c:showSerName val="0"/>
          <c:showPercent val="0"/>
          <c:showBubbleSize val="0"/>
        </c:dLbls>
        <c:gapWidth val="150"/>
        <c:overlap val="100"/>
        <c:axId val="415900664"/>
        <c:axId val="415892184"/>
      </c:barChart>
      <c:catAx>
        <c:axId val="41590066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5892184"/>
        <c:crosses val="autoZero"/>
        <c:auto val="1"/>
        <c:lblAlgn val="ctr"/>
        <c:lblOffset val="100"/>
        <c:noMultiLvlLbl val="0"/>
      </c:catAx>
      <c:valAx>
        <c:axId val="4158921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59006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'6-Edificio 3'!$G$13</c:f>
              <c:strCache>
                <c:ptCount val="1"/>
                <c:pt idx="0">
                  <c:v>Consumo de energía eléctrica por  empleado (kWh /Nº empleados)</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325-4C6D-A8FC-32979D337A71}"/>
            </c:ext>
          </c:extLst>
        </c:ser>
        <c:dLbls>
          <c:showLegendKey val="0"/>
          <c:showVal val="0"/>
          <c:showCatName val="0"/>
          <c:showSerName val="0"/>
          <c:showPercent val="0"/>
          <c:showBubbleSize val="0"/>
        </c:dLbls>
        <c:gapWidth val="150"/>
        <c:overlap val="100"/>
        <c:axId val="415878192"/>
        <c:axId val="415878616"/>
      </c:barChart>
      <c:catAx>
        <c:axId val="4158781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5878616"/>
        <c:crosses val="autoZero"/>
        <c:auto val="1"/>
        <c:lblAlgn val="ctr"/>
        <c:lblOffset val="100"/>
        <c:noMultiLvlLbl val="0"/>
      </c:catAx>
      <c:valAx>
        <c:axId val="41587861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58781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'6-Edificio 3'!$H$13</c:f>
              <c:strCache>
                <c:ptCount val="1"/>
                <c:pt idx="0">
                  <c:v>Consumo de energía eléctrica por área física        (kWh/ m2)</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956D-41F6-AAB7-5AA03BE8A2A2}"/>
            </c:ext>
          </c:extLst>
        </c:ser>
        <c:dLbls>
          <c:showLegendKey val="0"/>
          <c:showVal val="0"/>
          <c:showCatName val="0"/>
          <c:showSerName val="0"/>
          <c:showPercent val="0"/>
          <c:showBubbleSize val="0"/>
        </c:dLbls>
        <c:gapWidth val="150"/>
        <c:overlap val="100"/>
        <c:axId val="415879464"/>
        <c:axId val="415879888"/>
      </c:barChart>
      <c:catAx>
        <c:axId val="41587946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5879888"/>
        <c:crosses val="autoZero"/>
        <c:auto val="1"/>
        <c:lblAlgn val="ctr"/>
        <c:lblOffset val="100"/>
        <c:noMultiLvlLbl val="0"/>
      </c:catAx>
      <c:valAx>
        <c:axId val="41587988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58794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'5-Edificio 2'!$B$12</c:f>
              <c:strCache>
                <c:ptCount val="1"/>
                <c:pt idx="0">
                  <c:v>Energía     (kWh)</c:v>
                </c:pt>
              </c:strCache>
            </c:strRef>
          </c:tx>
          <c:invertIfNegative val="0"/>
          <c:cat>
            <c:strRef>
              <c:f>'5-Edificio 2'!$A$13:$A$25</c:f>
              <c:strCache>
                <c:ptCount val="13"/>
                <c:pt idx="1">
                  <c:v>Enero </c:v>
                </c:pt>
                <c:pt idx="2">
                  <c:v>Febrero</c:v>
                </c:pt>
                <c:pt idx="3">
                  <c:v>Marzo</c:v>
                </c:pt>
                <c:pt idx="4">
                  <c:v>Abril</c:v>
                </c:pt>
                <c:pt idx="5">
                  <c:v>Mayo</c:v>
                </c:pt>
                <c:pt idx="6">
                  <c:v>Junio</c:v>
                </c:pt>
                <c:pt idx="7">
                  <c:v>Julio</c:v>
                </c:pt>
                <c:pt idx="8">
                  <c:v>Agosto </c:v>
                </c:pt>
                <c:pt idx="9">
                  <c:v>Septiembre</c:v>
                </c:pt>
                <c:pt idx="10">
                  <c:v>Octubre</c:v>
                </c:pt>
                <c:pt idx="11">
                  <c:v>Noviembre</c:v>
                </c:pt>
                <c:pt idx="12">
                  <c:v>Diciembre</c:v>
                </c:pt>
              </c:strCache>
            </c:strRef>
          </c:cat>
          <c:val>
            <c:numRef>
              <c:f>'5-Edificio 2'!$B$13:$B$25</c:f>
              <c:numCache>
                <c:formatCode>General</c:formatCode>
                <c:ptCount val="13"/>
              </c:numCache>
            </c:numRef>
          </c:val>
          <c:extLst>
            <c:ext xmlns:c16="http://schemas.microsoft.com/office/drawing/2014/chart" uri="{C3380CC4-5D6E-409C-BE32-E72D297353CC}">
              <c16:uniqueId val="{00000000-D4A8-4092-B61A-6C6966C34F8C}"/>
            </c:ext>
          </c:extLst>
        </c:ser>
        <c:dLbls>
          <c:showLegendKey val="0"/>
          <c:showVal val="0"/>
          <c:showCatName val="0"/>
          <c:showSerName val="0"/>
          <c:showPercent val="0"/>
          <c:showBubbleSize val="0"/>
        </c:dLbls>
        <c:gapWidth val="150"/>
        <c:overlap val="100"/>
        <c:axId val="415882432"/>
        <c:axId val="415882856"/>
      </c:barChart>
      <c:catAx>
        <c:axId val="41588243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5882856"/>
        <c:crosses val="autoZero"/>
        <c:auto val="1"/>
        <c:lblAlgn val="ctr"/>
        <c:lblOffset val="100"/>
        <c:noMultiLvlLbl val="0"/>
      </c:catAx>
      <c:valAx>
        <c:axId val="41588285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58824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3"/>
          <c:w val="0.87417111223648292"/>
          <c:h val="0.58586111510243699"/>
        </c:manualLayout>
      </c:layout>
      <c:barChart>
        <c:barDir val="col"/>
        <c:grouping val="stacked"/>
        <c:varyColors val="0"/>
        <c:ser>
          <c:idx val="0"/>
          <c:order val="0"/>
          <c:tx>
            <c:strRef>
              <c:f>'4-Edificio 1'!$C$12:$C$13</c:f>
              <c:strCache>
                <c:ptCount val="2"/>
                <c:pt idx="0">
                  <c:v>Demanda máxima       (kW)</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1'!$C$14:$C$25</c:f>
              <c:numCache>
                <c:formatCode>General</c:formatCode>
                <c:ptCount val="12"/>
                <c:pt idx="0">
                  <c:v>393.79</c:v>
                </c:pt>
              </c:numCache>
            </c:numRef>
          </c:val>
          <c:extLst>
            <c:ext xmlns:c16="http://schemas.microsoft.com/office/drawing/2014/chart" uri="{C3380CC4-5D6E-409C-BE32-E72D297353CC}">
              <c16:uniqueId val="{00000000-E67E-46BF-A631-AE7BE000ED37}"/>
            </c:ext>
          </c:extLst>
        </c:ser>
        <c:dLbls>
          <c:showLegendKey val="0"/>
          <c:showVal val="0"/>
          <c:showCatName val="0"/>
          <c:showSerName val="0"/>
          <c:showPercent val="0"/>
          <c:showBubbleSize val="0"/>
        </c:dLbls>
        <c:gapWidth val="150"/>
        <c:overlap val="100"/>
        <c:axId val="415883280"/>
        <c:axId val="415884128"/>
      </c:barChart>
      <c:catAx>
        <c:axId val="41588328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5884128"/>
        <c:crosses val="autoZero"/>
        <c:auto val="1"/>
        <c:lblAlgn val="ctr"/>
        <c:lblOffset val="100"/>
        <c:noMultiLvlLbl val="0"/>
      </c:catAx>
      <c:valAx>
        <c:axId val="4158841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58832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'5-Edificio 2'!$D$12:$D$13</c:f>
              <c:strCache>
                <c:ptCount val="2"/>
                <c:pt idx="0">
                  <c:v>Importe             (¢)</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2'!$D$14:$D$25</c:f>
              <c:numCache>
                <c:formatCode>"₡"#,##0</c:formatCode>
                <c:ptCount val="12"/>
              </c:numCache>
            </c:numRef>
          </c:val>
          <c:extLst>
            <c:ext xmlns:c16="http://schemas.microsoft.com/office/drawing/2014/chart" uri="{C3380CC4-5D6E-409C-BE32-E72D297353CC}">
              <c16:uniqueId val="{00000000-D6D4-4F45-9C7A-DB98EFA21DB8}"/>
            </c:ext>
          </c:extLst>
        </c:ser>
        <c:dLbls>
          <c:showLegendKey val="0"/>
          <c:showVal val="0"/>
          <c:showCatName val="0"/>
          <c:showSerName val="0"/>
          <c:showPercent val="0"/>
          <c:showBubbleSize val="0"/>
        </c:dLbls>
        <c:gapWidth val="150"/>
        <c:overlap val="100"/>
        <c:axId val="418158464"/>
        <c:axId val="415901512"/>
      </c:barChart>
      <c:catAx>
        <c:axId val="41815846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34"/>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5901512"/>
        <c:crosses val="autoZero"/>
        <c:auto val="1"/>
        <c:lblAlgn val="ctr"/>
        <c:lblOffset val="100"/>
        <c:noMultiLvlLbl val="0"/>
      </c:catAx>
      <c:valAx>
        <c:axId val="41590151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584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'5-Edificio 2'!$G$13</c:f>
              <c:strCache>
                <c:ptCount val="1"/>
                <c:pt idx="0">
                  <c:v>Consumo de energía eléctrica por  empleado (kWh /Nº empleados)</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09A-4100-A111-EF4DA1D88E83}"/>
            </c:ext>
          </c:extLst>
        </c:ser>
        <c:dLbls>
          <c:showLegendKey val="0"/>
          <c:showVal val="0"/>
          <c:showCatName val="0"/>
          <c:showSerName val="0"/>
          <c:showPercent val="0"/>
          <c:showBubbleSize val="0"/>
        </c:dLbls>
        <c:gapWidth val="150"/>
        <c:overlap val="100"/>
        <c:axId val="489177512"/>
        <c:axId val="489177936"/>
      </c:barChart>
      <c:catAx>
        <c:axId val="4891775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9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77936"/>
        <c:crosses val="autoZero"/>
        <c:auto val="1"/>
        <c:lblAlgn val="ctr"/>
        <c:lblOffset val="100"/>
        <c:noMultiLvlLbl val="0"/>
      </c:catAx>
      <c:valAx>
        <c:axId val="4891779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775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'5-Edificio 2'!$H$13</c:f>
              <c:strCache>
                <c:ptCount val="1"/>
                <c:pt idx="0">
                  <c:v>Consumo de energía eléctrica por área física        (kWh/ m2)</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C684-4660-AE45-B0D913D11360}"/>
            </c:ext>
          </c:extLst>
        </c:ser>
        <c:dLbls>
          <c:showLegendKey val="0"/>
          <c:showVal val="0"/>
          <c:showCatName val="0"/>
          <c:showSerName val="0"/>
          <c:showPercent val="0"/>
          <c:showBubbleSize val="0"/>
        </c:dLbls>
        <c:gapWidth val="150"/>
        <c:overlap val="100"/>
        <c:axId val="489178784"/>
        <c:axId val="489179208"/>
      </c:barChart>
      <c:catAx>
        <c:axId val="48917878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79208"/>
        <c:crosses val="autoZero"/>
        <c:auto val="1"/>
        <c:lblAlgn val="ctr"/>
        <c:lblOffset val="100"/>
        <c:noMultiLvlLbl val="0"/>
      </c:catAx>
      <c:valAx>
        <c:axId val="48917920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787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3'!$B$14:$B$25</c:f>
              <c:numCache>
                <c:formatCode>General</c:formatCode>
                <c:ptCount val="12"/>
              </c:numCache>
            </c:numRef>
          </c:val>
          <c:extLst>
            <c:ext xmlns:c16="http://schemas.microsoft.com/office/drawing/2014/chart" uri="{C3380CC4-5D6E-409C-BE32-E72D297353CC}">
              <c16:uniqueId val="{00000000-C380-4D2D-9E0C-7B899FF0F7F1}"/>
            </c:ext>
          </c:extLst>
        </c:ser>
        <c:dLbls>
          <c:showLegendKey val="0"/>
          <c:showVal val="0"/>
          <c:showCatName val="0"/>
          <c:showSerName val="0"/>
          <c:showPercent val="0"/>
          <c:showBubbleSize val="0"/>
        </c:dLbls>
        <c:gapWidth val="150"/>
        <c:overlap val="100"/>
        <c:axId val="489181328"/>
        <c:axId val="489181752"/>
      </c:barChart>
      <c:catAx>
        <c:axId val="48918132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81752"/>
        <c:crosses val="autoZero"/>
        <c:auto val="1"/>
        <c:lblAlgn val="ctr"/>
        <c:lblOffset val="100"/>
        <c:noMultiLvlLbl val="0"/>
      </c:catAx>
      <c:valAx>
        <c:axId val="4891817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813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66" l="0.70000000000000062" r="0.70000000000000062" t="0.75000000000000366" header="0.30000000000000032" footer="0.30000000000000032"/>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82"/>
          <c:w val="0.87417111223648236"/>
          <c:h val="0.58586111510243721"/>
        </c:manualLayout>
      </c:layout>
      <c:barChart>
        <c:barDir val="col"/>
        <c:grouping val="stacked"/>
        <c:varyColors val="0"/>
        <c:ser>
          <c:idx val="0"/>
          <c:order val="0"/>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3'!$C$14:$C$25</c:f>
              <c:numCache>
                <c:formatCode>General</c:formatCode>
                <c:ptCount val="12"/>
              </c:numCache>
            </c:numRef>
          </c:val>
          <c:extLst>
            <c:ext xmlns:c16="http://schemas.microsoft.com/office/drawing/2014/chart" uri="{C3380CC4-5D6E-409C-BE32-E72D297353CC}">
              <c16:uniqueId val="{00000000-A4C1-46E2-A173-E3549539EE25}"/>
            </c:ext>
          </c:extLst>
        </c:ser>
        <c:dLbls>
          <c:showLegendKey val="0"/>
          <c:showVal val="0"/>
          <c:showCatName val="0"/>
          <c:showSerName val="0"/>
          <c:showPercent val="0"/>
          <c:showBubbleSize val="0"/>
        </c:dLbls>
        <c:gapWidth val="150"/>
        <c:overlap val="100"/>
        <c:axId val="489182600"/>
        <c:axId val="489183024"/>
      </c:barChart>
      <c:catAx>
        <c:axId val="4891826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83024"/>
        <c:crosses val="autoZero"/>
        <c:auto val="1"/>
        <c:lblAlgn val="ctr"/>
        <c:lblOffset val="100"/>
        <c:noMultiLvlLbl val="0"/>
      </c:catAx>
      <c:valAx>
        <c:axId val="4891830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826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3'!$D$14:$D$25</c:f>
              <c:numCache>
                <c:formatCode>"₡"#,##0</c:formatCode>
                <c:ptCount val="12"/>
              </c:numCache>
            </c:numRef>
          </c:val>
          <c:extLst>
            <c:ext xmlns:c16="http://schemas.microsoft.com/office/drawing/2014/chart" uri="{C3380CC4-5D6E-409C-BE32-E72D297353CC}">
              <c16:uniqueId val="{00000000-8AC3-4F5E-AE1A-99925DEEBADC}"/>
            </c:ext>
          </c:extLst>
        </c:ser>
        <c:dLbls>
          <c:showLegendKey val="0"/>
          <c:showVal val="0"/>
          <c:showCatName val="0"/>
          <c:showSerName val="0"/>
          <c:showPercent val="0"/>
          <c:showBubbleSize val="0"/>
        </c:dLbls>
        <c:gapWidth val="150"/>
        <c:overlap val="100"/>
        <c:axId val="418157192"/>
        <c:axId val="489183872"/>
      </c:barChart>
      <c:catAx>
        <c:axId val="4181571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8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83872"/>
        <c:crosses val="autoZero"/>
        <c:auto val="1"/>
        <c:lblAlgn val="ctr"/>
        <c:lblOffset val="100"/>
        <c:noMultiLvlLbl val="0"/>
      </c:catAx>
      <c:valAx>
        <c:axId val="48918387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571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120-484E-BF36-5E920ABC2DDD}"/>
            </c:ext>
          </c:extLst>
        </c:ser>
        <c:dLbls>
          <c:showLegendKey val="0"/>
          <c:showVal val="0"/>
          <c:showCatName val="0"/>
          <c:showSerName val="0"/>
          <c:showPercent val="0"/>
          <c:showBubbleSize val="0"/>
        </c:dLbls>
        <c:gapWidth val="150"/>
        <c:overlap val="100"/>
        <c:axId val="489184720"/>
        <c:axId val="489185144"/>
      </c:barChart>
      <c:catAx>
        <c:axId val="48918472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85144"/>
        <c:crosses val="autoZero"/>
        <c:auto val="1"/>
        <c:lblAlgn val="ctr"/>
        <c:lblOffset val="100"/>
        <c:noMultiLvlLbl val="0"/>
      </c:catAx>
      <c:valAx>
        <c:axId val="48918514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847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C82-4380-9A5F-3462209110F0}"/>
            </c:ext>
          </c:extLst>
        </c:ser>
        <c:dLbls>
          <c:showLegendKey val="0"/>
          <c:showVal val="0"/>
          <c:showCatName val="0"/>
          <c:showSerName val="0"/>
          <c:showPercent val="0"/>
          <c:showBubbleSize val="0"/>
        </c:dLbls>
        <c:gapWidth val="150"/>
        <c:overlap val="100"/>
        <c:axId val="489185992"/>
        <c:axId val="489186416"/>
      </c:barChart>
      <c:catAx>
        <c:axId val="4891859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86416"/>
        <c:crosses val="autoZero"/>
        <c:auto val="1"/>
        <c:lblAlgn val="ctr"/>
        <c:lblOffset val="100"/>
        <c:noMultiLvlLbl val="0"/>
      </c:catAx>
      <c:valAx>
        <c:axId val="48918641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859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'7-Edificio 4'!$B$12:$B$13</c:f>
              <c:strCache>
                <c:ptCount val="2"/>
                <c:pt idx="0">
                  <c:v>Energía     (kWh)</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4'!$B$14:$B$25</c:f>
              <c:numCache>
                <c:formatCode>General</c:formatCode>
                <c:ptCount val="12"/>
              </c:numCache>
            </c:numRef>
          </c:val>
          <c:extLst>
            <c:ext xmlns:c16="http://schemas.microsoft.com/office/drawing/2014/chart" uri="{C3380CC4-5D6E-409C-BE32-E72D297353CC}">
              <c16:uniqueId val="{00000000-2B70-4BAA-AEB3-C023EDBFD6D5}"/>
            </c:ext>
          </c:extLst>
        </c:ser>
        <c:dLbls>
          <c:showLegendKey val="0"/>
          <c:showVal val="0"/>
          <c:showCatName val="0"/>
          <c:showSerName val="0"/>
          <c:showPercent val="0"/>
          <c:showBubbleSize val="0"/>
        </c:dLbls>
        <c:gapWidth val="150"/>
        <c:overlap val="100"/>
        <c:axId val="489188112"/>
        <c:axId val="489188536"/>
      </c:barChart>
      <c:catAx>
        <c:axId val="4891881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88536"/>
        <c:crosses val="autoZero"/>
        <c:auto val="1"/>
        <c:lblAlgn val="ctr"/>
        <c:lblOffset val="100"/>
        <c:noMultiLvlLbl val="0"/>
      </c:catAx>
      <c:valAx>
        <c:axId val="4891885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881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'7-Edificio 4'!$C$12:$C$13</c:f>
              <c:strCache>
                <c:ptCount val="2"/>
                <c:pt idx="0">
                  <c:v>Demanda máxima       (kW)</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4'!$C$14:$C$25</c:f>
              <c:numCache>
                <c:formatCode>General</c:formatCode>
                <c:ptCount val="12"/>
              </c:numCache>
            </c:numRef>
          </c:val>
          <c:extLst>
            <c:ext xmlns:c16="http://schemas.microsoft.com/office/drawing/2014/chart" uri="{C3380CC4-5D6E-409C-BE32-E72D297353CC}">
              <c16:uniqueId val="{00000000-5CC8-4595-8D31-C666B54B2BF0}"/>
            </c:ext>
          </c:extLst>
        </c:ser>
        <c:dLbls>
          <c:showLegendKey val="0"/>
          <c:showVal val="0"/>
          <c:showCatName val="0"/>
          <c:showSerName val="0"/>
          <c:showPercent val="0"/>
          <c:showBubbleSize val="0"/>
        </c:dLbls>
        <c:gapWidth val="150"/>
        <c:overlap val="100"/>
        <c:axId val="418148712"/>
        <c:axId val="418148288"/>
      </c:barChart>
      <c:catAx>
        <c:axId val="4181487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48288"/>
        <c:crosses val="autoZero"/>
        <c:auto val="1"/>
        <c:lblAlgn val="ctr"/>
        <c:lblOffset val="100"/>
        <c:noMultiLvlLbl val="0"/>
      </c:catAx>
      <c:valAx>
        <c:axId val="41814828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487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'7-Edificio 4'!$D$12:$D$13</c:f>
              <c:strCache>
                <c:ptCount val="2"/>
                <c:pt idx="0">
                  <c:v>Importe             (¢)</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4'!$D$14:$D$25</c:f>
              <c:numCache>
                <c:formatCode>"₡"#,##0</c:formatCode>
                <c:ptCount val="12"/>
              </c:numCache>
            </c:numRef>
          </c:val>
          <c:extLst>
            <c:ext xmlns:c16="http://schemas.microsoft.com/office/drawing/2014/chart" uri="{C3380CC4-5D6E-409C-BE32-E72D297353CC}">
              <c16:uniqueId val="{00000000-88F3-4D0F-988F-38CD9E7B6537}"/>
            </c:ext>
          </c:extLst>
        </c:ser>
        <c:dLbls>
          <c:showLegendKey val="0"/>
          <c:showVal val="0"/>
          <c:showCatName val="0"/>
          <c:showSerName val="0"/>
          <c:showPercent val="0"/>
          <c:showBubbleSize val="0"/>
        </c:dLbls>
        <c:gapWidth val="150"/>
        <c:overlap val="100"/>
        <c:axId val="418153800"/>
        <c:axId val="418144472"/>
      </c:barChart>
      <c:catAx>
        <c:axId val="4181538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44472"/>
        <c:crosses val="autoZero"/>
        <c:auto val="1"/>
        <c:lblAlgn val="ctr"/>
        <c:lblOffset val="100"/>
        <c:noMultiLvlLbl val="0"/>
      </c:catAx>
      <c:valAx>
        <c:axId val="41814447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538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'7-Edificio 4'!$G$13</c:f>
              <c:strCache>
                <c:ptCount val="1"/>
                <c:pt idx="0">
                  <c:v>Consumo de energía eléctrica por  empleado (kWh /Nº empleados)</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DDB-49B4-9611-F4D984A32ABB}"/>
            </c:ext>
          </c:extLst>
        </c:ser>
        <c:dLbls>
          <c:showLegendKey val="0"/>
          <c:showVal val="0"/>
          <c:showCatName val="0"/>
          <c:showSerName val="0"/>
          <c:showPercent val="0"/>
          <c:showBubbleSize val="0"/>
        </c:dLbls>
        <c:gapWidth val="150"/>
        <c:overlap val="100"/>
        <c:axId val="418146168"/>
        <c:axId val="418146592"/>
      </c:barChart>
      <c:catAx>
        <c:axId val="41814616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46592"/>
        <c:crosses val="autoZero"/>
        <c:auto val="1"/>
        <c:lblAlgn val="ctr"/>
        <c:lblOffset val="100"/>
        <c:noMultiLvlLbl val="0"/>
      </c:catAx>
      <c:valAx>
        <c:axId val="41814659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461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'7-Edificio 4'!$H$13</c:f>
              <c:strCache>
                <c:ptCount val="1"/>
                <c:pt idx="0">
                  <c:v>Consumo de energía eléctrica por área física        (kWh/ m2)</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FFC-4709-B102-7A4B6246A563}"/>
            </c:ext>
          </c:extLst>
        </c:ser>
        <c:dLbls>
          <c:showLegendKey val="0"/>
          <c:showVal val="0"/>
          <c:showCatName val="0"/>
          <c:showSerName val="0"/>
          <c:showPercent val="0"/>
          <c:showBubbleSize val="0"/>
        </c:dLbls>
        <c:gapWidth val="150"/>
        <c:overlap val="100"/>
        <c:axId val="418143624"/>
        <c:axId val="418144048"/>
      </c:barChart>
      <c:catAx>
        <c:axId val="41814362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44048"/>
        <c:crosses val="autoZero"/>
        <c:auto val="1"/>
        <c:lblAlgn val="ctr"/>
        <c:lblOffset val="100"/>
        <c:noMultiLvlLbl val="0"/>
      </c:catAx>
      <c:valAx>
        <c:axId val="41814404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436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'6-Edificio 3'!$B$12:$B$13</c:f>
              <c:strCache>
                <c:ptCount val="2"/>
                <c:pt idx="0">
                  <c:v>Energía     (kWh)</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3'!$B$14:$B$25</c:f>
              <c:numCache>
                <c:formatCode>General</c:formatCode>
                <c:ptCount val="12"/>
              </c:numCache>
            </c:numRef>
          </c:val>
          <c:extLst>
            <c:ext xmlns:c16="http://schemas.microsoft.com/office/drawing/2014/chart" uri="{C3380CC4-5D6E-409C-BE32-E72D297353CC}">
              <c16:uniqueId val="{00000000-578A-4554-A9D1-848E22B9AED2}"/>
            </c:ext>
          </c:extLst>
        </c:ser>
        <c:dLbls>
          <c:showLegendKey val="0"/>
          <c:showVal val="0"/>
          <c:showCatName val="0"/>
          <c:showSerName val="0"/>
          <c:showPercent val="0"/>
          <c:showBubbleSize val="0"/>
        </c:dLbls>
        <c:gapWidth val="150"/>
        <c:overlap val="100"/>
        <c:axId val="418151680"/>
        <c:axId val="418151256"/>
      </c:barChart>
      <c:catAx>
        <c:axId val="41815168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51256"/>
        <c:crosses val="autoZero"/>
        <c:auto val="1"/>
        <c:lblAlgn val="ctr"/>
        <c:lblOffset val="100"/>
        <c:noMultiLvlLbl val="0"/>
      </c:catAx>
      <c:valAx>
        <c:axId val="41815125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516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'6-Edificio 3'!$C$12:$C$13</c:f>
              <c:strCache>
                <c:ptCount val="2"/>
                <c:pt idx="0">
                  <c:v>Demanda máxima       (kW)</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3'!$C$14:$C$25</c:f>
              <c:numCache>
                <c:formatCode>General</c:formatCode>
                <c:ptCount val="12"/>
              </c:numCache>
            </c:numRef>
          </c:val>
          <c:extLst>
            <c:ext xmlns:c16="http://schemas.microsoft.com/office/drawing/2014/chart" uri="{C3380CC4-5D6E-409C-BE32-E72D297353CC}">
              <c16:uniqueId val="{00000000-4155-4251-83DC-6CB76FDDF58F}"/>
            </c:ext>
          </c:extLst>
        </c:ser>
        <c:dLbls>
          <c:showLegendKey val="0"/>
          <c:showVal val="0"/>
          <c:showCatName val="0"/>
          <c:showSerName val="0"/>
          <c:showPercent val="0"/>
          <c:showBubbleSize val="0"/>
        </c:dLbls>
        <c:gapWidth val="150"/>
        <c:overlap val="100"/>
        <c:axId val="418152528"/>
        <c:axId val="418152952"/>
      </c:barChart>
      <c:catAx>
        <c:axId val="41815252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52952"/>
        <c:crosses val="autoZero"/>
        <c:auto val="1"/>
        <c:lblAlgn val="ctr"/>
        <c:lblOffset val="100"/>
        <c:noMultiLvlLbl val="0"/>
      </c:catAx>
      <c:valAx>
        <c:axId val="4181529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525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'6-Edificio 3'!$D$12:$D$13</c:f>
              <c:strCache>
                <c:ptCount val="2"/>
                <c:pt idx="0">
                  <c:v>Importe             (¢)</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3'!$D$14:$D$25</c:f>
              <c:numCache>
                <c:formatCode>"₡"#,##0</c:formatCode>
                <c:ptCount val="12"/>
              </c:numCache>
            </c:numRef>
          </c:val>
          <c:extLst>
            <c:ext xmlns:c16="http://schemas.microsoft.com/office/drawing/2014/chart" uri="{C3380CC4-5D6E-409C-BE32-E72D297353CC}">
              <c16:uniqueId val="{00000000-4202-4849-AABB-0BFD62EEACCF}"/>
            </c:ext>
          </c:extLst>
        </c:ser>
        <c:dLbls>
          <c:showLegendKey val="0"/>
          <c:showVal val="0"/>
          <c:showCatName val="0"/>
          <c:showSerName val="0"/>
          <c:showPercent val="0"/>
          <c:showBubbleSize val="0"/>
        </c:dLbls>
        <c:gapWidth val="150"/>
        <c:overlap val="100"/>
        <c:axId val="418181784"/>
        <c:axId val="418185176"/>
      </c:barChart>
      <c:catAx>
        <c:axId val="41818178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18185176"/>
        <c:crosses val="autoZero"/>
        <c:auto val="1"/>
        <c:lblAlgn val="ctr"/>
        <c:lblOffset val="100"/>
        <c:noMultiLvlLbl val="0"/>
      </c:catAx>
      <c:valAx>
        <c:axId val="41818517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181817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'6-Edificio 3'!$G$13</c:f>
              <c:strCache>
                <c:ptCount val="1"/>
                <c:pt idx="0">
                  <c:v>Consumo de energía eléctrica por  empleado (kWh /Nº empleados)</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3B0-45E7-9FD7-FFC2A42F6051}"/>
            </c:ext>
          </c:extLst>
        </c:ser>
        <c:dLbls>
          <c:showLegendKey val="0"/>
          <c:showVal val="0"/>
          <c:showCatName val="0"/>
          <c:showSerName val="0"/>
          <c:showPercent val="0"/>
          <c:showBubbleSize val="0"/>
        </c:dLbls>
        <c:gapWidth val="150"/>
        <c:overlap val="100"/>
        <c:axId val="489188960"/>
        <c:axId val="489189384"/>
      </c:barChart>
      <c:catAx>
        <c:axId val="4891889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89384"/>
        <c:crosses val="autoZero"/>
        <c:auto val="1"/>
        <c:lblAlgn val="ctr"/>
        <c:lblOffset val="100"/>
        <c:noMultiLvlLbl val="0"/>
      </c:catAx>
      <c:valAx>
        <c:axId val="4891893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889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'6-Edificio 3'!$H$13</c:f>
              <c:strCache>
                <c:ptCount val="1"/>
                <c:pt idx="0">
                  <c:v>Consumo de energía eléctrica por área física        (kWh/ m2)</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C46-4312-A0C6-489EE4033E69}"/>
            </c:ext>
          </c:extLst>
        </c:ser>
        <c:dLbls>
          <c:showLegendKey val="0"/>
          <c:showVal val="0"/>
          <c:showCatName val="0"/>
          <c:showSerName val="0"/>
          <c:showPercent val="0"/>
          <c:showBubbleSize val="0"/>
        </c:dLbls>
        <c:gapWidth val="150"/>
        <c:overlap val="100"/>
        <c:axId val="489189808"/>
        <c:axId val="489190232"/>
      </c:barChart>
      <c:catAx>
        <c:axId val="48918980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90232"/>
        <c:crosses val="autoZero"/>
        <c:auto val="1"/>
        <c:lblAlgn val="ctr"/>
        <c:lblOffset val="100"/>
        <c:noMultiLvlLbl val="0"/>
      </c:catAx>
      <c:valAx>
        <c:axId val="48919023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898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'5-Edificio 2'!$B$12</c:f>
              <c:strCache>
                <c:ptCount val="1"/>
                <c:pt idx="0">
                  <c:v>Energía     (kWh)</c:v>
                </c:pt>
              </c:strCache>
            </c:strRef>
          </c:tx>
          <c:invertIfNegative val="0"/>
          <c:cat>
            <c:strRef>
              <c:f>'5-Edificio 2'!$A$13:$A$25</c:f>
              <c:strCache>
                <c:ptCount val="13"/>
                <c:pt idx="1">
                  <c:v>Enero </c:v>
                </c:pt>
                <c:pt idx="2">
                  <c:v>Febrero</c:v>
                </c:pt>
                <c:pt idx="3">
                  <c:v>Marzo</c:v>
                </c:pt>
                <c:pt idx="4">
                  <c:v>Abril</c:v>
                </c:pt>
                <c:pt idx="5">
                  <c:v>Mayo</c:v>
                </c:pt>
                <c:pt idx="6">
                  <c:v>Junio</c:v>
                </c:pt>
                <c:pt idx="7">
                  <c:v>Julio</c:v>
                </c:pt>
                <c:pt idx="8">
                  <c:v>Agosto </c:v>
                </c:pt>
                <c:pt idx="9">
                  <c:v>Septiembre</c:v>
                </c:pt>
                <c:pt idx="10">
                  <c:v>Octubre</c:v>
                </c:pt>
                <c:pt idx="11">
                  <c:v>Noviembre</c:v>
                </c:pt>
                <c:pt idx="12">
                  <c:v>Diciembre</c:v>
                </c:pt>
              </c:strCache>
            </c:strRef>
          </c:cat>
          <c:val>
            <c:numRef>
              <c:f>'5-Edificio 2'!$B$13:$B$25</c:f>
              <c:numCache>
                <c:formatCode>General</c:formatCode>
                <c:ptCount val="13"/>
              </c:numCache>
            </c:numRef>
          </c:val>
          <c:extLst>
            <c:ext xmlns:c16="http://schemas.microsoft.com/office/drawing/2014/chart" uri="{C3380CC4-5D6E-409C-BE32-E72D297353CC}">
              <c16:uniqueId val="{00000000-E4A0-426E-BF9B-12BF2265219F}"/>
            </c:ext>
          </c:extLst>
        </c:ser>
        <c:dLbls>
          <c:showLegendKey val="0"/>
          <c:showVal val="0"/>
          <c:showCatName val="0"/>
          <c:showSerName val="0"/>
          <c:showPercent val="0"/>
          <c:showBubbleSize val="0"/>
        </c:dLbls>
        <c:gapWidth val="150"/>
        <c:overlap val="100"/>
        <c:axId val="489192352"/>
        <c:axId val="489192776"/>
      </c:barChart>
      <c:catAx>
        <c:axId val="48919235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92776"/>
        <c:crosses val="autoZero"/>
        <c:auto val="1"/>
        <c:lblAlgn val="ctr"/>
        <c:lblOffset val="100"/>
        <c:noMultiLvlLbl val="0"/>
      </c:catAx>
      <c:valAx>
        <c:axId val="48919277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923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3"/>
          <c:w val="0.87417111223648292"/>
          <c:h val="0.58586111510243699"/>
        </c:manualLayout>
      </c:layout>
      <c:barChart>
        <c:barDir val="col"/>
        <c:grouping val="stacked"/>
        <c:varyColors val="0"/>
        <c:ser>
          <c:idx val="0"/>
          <c:order val="0"/>
          <c:tx>
            <c:strRef>
              <c:f>'4-Edificio 1'!$C$12:$C$13</c:f>
              <c:strCache>
                <c:ptCount val="2"/>
                <c:pt idx="0">
                  <c:v>Demanda máxima       (kW)</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1'!$C$14:$C$25</c:f>
              <c:numCache>
                <c:formatCode>General</c:formatCode>
                <c:ptCount val="12"/>
                <c:pt idx="0">
                  <c:v>393.79</c:v>
                </c:pt>
              </c:numCache>
            </c:numRef>
          </c:val>
          <c:extLst>
            <c:ext xmlns:c16="http://schemas.microsoft.com/office/drawing/2014/chart" uri="{C3380CC4-5D6E-409C-BE32-E72D297353CC}">
              <c16:uniqueId val="{00000000-0492-475B-8F9A-C51F6B4AC136}"/>
            </c:ext>
          </c:extLst>
        </c:ser>
        <c:dLbls>
          <c:showLegendKey val="0"/>
          <c:showVal val="0"/>
          <c:showCatName val="0"/>
          <c:showSerName val="0"/>
          <c:showPercent val="0"/>
          <c:showBubbleSize val="0"/>
        </c:dLbls>
        <c:gapWidth val="150"/>
        <c:overlap val="100"/>
        <c:axId val="489193624"/>
        <c:axId val="489194048"/>
      </c:barChart>
      <c:catAx>
        <c:axId val="48919362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94048"/>
        <c:crosses val="autoZero"/>
        <c:auto val="1"/>
        <c:lblAlgn val="ctr"/>
        <c:lblOffset val="100"/>
        <c:noMultiLvlLbl val="0"/>
      </c:catAx>
      <c:valAx>
        <c:axId val="48919404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936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'5-Edificio 2'!$D$12:$D$13</c:f>
              <c:strCache>
                <c:ptCount val="2"/>
                <c:pt idx="0">
                  <c:v>Importe             (¢)</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2'!$D$14:$D$25</c:f>
              <c:numCache>
                <c:formatCode>"₡"#,##0</c:formatCode>
                <c:ptCount val="12"/>
              </c:numCache>
            </c:numRef>
          </c:val>
          <c:extLst>
            <c:ext xmlns:c16="http://schemas.microsoft.com/office/drawing/2014/chart" uri="{C3380CC4-5D6E-409C-BE32-E72D297353CC}">
              <c16:uniqueId val="{00000000-390C-44AA-89C9-1C87B6756639}"/>
            </c:ext>
          </c:extLst>
        </c:ser>
        <c:dLbls>
          <c:showLegendKey val="0"/>
          <c:showVal val="0"/>
          <c:showCatName val="0"/>
          <c:showSerName val="0"/>
          <c:showPercent val="0"/>
          <c:showBubbleSize val="0"/>
        </c:dLbls>
        <c:gapWidth val="150"/>
        <c:overlap val="100"/>
        <c:axId val="489194896"/>
        <c:axId val="489195320"/>
      </c:barChart>
      <c:catAx>
        <c:axId val="48919489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34"/>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95320"/>
        <c:crosses val="autoZero"/>
        <c:auto val="1"/>
        <c:lblAlgn val="ctr"/>
        <c:lblOffset val="100"/>
        <c:noMultiLvlLbl val="0"/>
      </c:catAx>
      <c:valAx>
        <c:axId val="48919532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948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'5-Edificio 2'!$G$13</c:f>
              <c:strCache>
                <c:ptCount val="1"/>
                <c:pt idx="0">
                  <c:v>Consumo de energía eléctrica por  empleado (kWh /Nº empleados)</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D39D-43CE-92A9-69F60B33D631}"/>
            </c:ext>
          </c:extLst>
        </c:ser>
        <c:dLbls>
          <c:showLegendKey val="0"/>
          <c:showVal val="0"/>
          <c:showCatName val="0"/>
          <c:showSerName val="0"/>
          <c:showPercent val="0"/>
          <c:showBubbleSize val="0"/>
        </c:dLbls>
        <c:gapWidth val="150"/>
        <c:overlap val="100"/>
        <c:axId val="489196168"/>
        <c:axId val="489196592"/>
      </c:barChart>
      <c:catAx>
        <c:axId val="48919616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9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96592"/>
        <c:crosses val="autoZero"/>
        <c:auto val="1"/>
        <c:lblAlgn val="ctr"/>
        <c:lblOffset val="100"/>
        <c:noMultiLvlLbl val="0"/>
      </c:catAx>
      <c:valAx>
        <c:axId val="48919659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961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'5-Edificio 2'!$H$13</c:f>
              <c:strCache>
                <c:ptCount val="1"/>
                <c:pt idx="0">
                  <c:v>Consumo de energía eléctrica por área física        (kWh/ m2)</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1A61-4FB1-92D2-A9AA56B2CA28}"/>
            </c:ext>
          </c:extLst>
        </c:ser>
        <c:dLbls>
          <c:showLegendKey val="0"/>
          <c:showVal val="0"/>
          <c:showCatName val="0"/>
          <c:showSerName val="0"/>
          <c:showPercent val="0"/>
          <c:showBubbleSize val="0"/>
        </c:dLbls>
        <c:gapWidth val="150"/>
        <c:overlap val="100"/>
        <c:axId val="489197864"/>
        <c:axId val="489198288"/>
      </c:barChart>
      <c:catAx>
        <c:axId val="48919786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198288"/>
        <c:crosses val="autoZero"/>
        <c:auto val="1"/>
        <c:lblAlgn val="ctr"/>
        <c:lblOffset val="100"/>
        <c:noMultiLvlLbl val="0"/>
      </c:catAx>
      <c:valAx>
        <c:axId val="48919828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978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4'!$B$14:$B$25</c:f>
              <c:numCache>
                <c:formatCode>General</c:formatCode>
                <c:ptCount val="12"/>
              </c:numCache>
            </c:numRef>
          </c:val>
          <c:extLst>
            <c:ext xmlns:c16="http://schemas.microsoft.com/office/drawing/2014/chart" uri="{C3380CC4-5D6E-409C-BE32-E72D297353CC}">
              <c16:uniqueId val="{00000000-1F87-41C3-BAF9-40397B643049}"/>
            </c:ext>
          </c:extLst>
        </c:ser>
        <c:dLbls>
          <c:showLegendKey val="0"/>
          <c:showVal val="0"/>
          <c:showCatName val="0"/>
          <c:showSerName val="0"/>
          <c:showPercent val="0"/>
          <c:showBubbleSize val="0"/>
        </c:dLbls>
        <c:gapWidth val="150"/>
        <c:overlap val="100"/>
        <c:axId val="489200408"/>
        <c:axId val="489200832"/>
      </c:barChart>
      <c:catAx>
        <c:axId val="48920040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00832"/>
        <c:crosses val="autoZero"/>
        <c:auto val="1"/>
        <c:lblAlgn val="ctr"/>
        <c:lblOffset val="100"/>
        <c:noMultiLvlLbl val="0"/>
      </c:catAx>
      <c:valAx>
        <c:axId val="48920083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004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66" l="0.70000000000000062" r="0.70000000000000062" t="0.75000000000000366" header="0.30000000000000032" footer="0.30000000000000032"/>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82"/>
          <c:w val="0.87417111223648236"/>
          <c:h val="0.58586111510243721"/>
        </c:manualLayout>
      </c:layout>
      <c:barChart>
        <c:barDir val="col"/>
        <c:grouping val="stacked"/>
        <c:varyColors val="0"/>
        <c:ser>
          <c:idx val="0"/>
          <c:order val="0"/>
          <c:tx>
            <c:strRef>
              <c:f>'7-Edificio 4'!$A$14:$A$24</c:f>
              <c:strCache>
                <c:ptCount val="11"/>
                <c:pt idx="0">
                  <c:v>Enero </c:v>
                </c:pt>
                <c:pt idx="1">
                  <c:v>Febrero</c:v>
                </c:pt>
                <c:pt idx="2">
                  <c:v>Marzo</c:v>
                </c:pt>
                <c:pt idx="3">
                  <c:v>Abril</c:v>
                </c:pt>
                <c:pt idx="4">
                  <c:v>Mayo</c:v>
                </c:pt>
                <c:pt idx="5">
                  <c:v>Junio</c:v>
                </c:pt>
                <c:pt idx="6">
                  <c:v>Julio</c:v>
                </c:pt>
                <c:pt idx="7">
                  <c:v>Agosto </c:v>
                </c:pt>
                <c:pt idx="8">
                  <c:v>Septiembre</c:v>
                </c:pt>
                <c:pt idx="9">
                  <c:v>Octubre</c:v>
                </c:pt>
                <c:pt idx="10">
                  <c:v>Noviembre</c:v>
                </c:pt>
              </c:strCache>
            </c:strRef>
          </c:tx>
          <c:invertIfNegative val="0"/>
          <c:val>
            <c:numRef>
              <c:f>'7-Edificio 4'!$A$25</c:f>
              <c:numCache>
                <c:formatCode>General</c:formatCode>
                <c:ptCount val="1"/>
                <c:pt idx="0">
                  <c:v>0</c:v>
                </c:pt>
              </c:numCache>
            </c:numRef>
          </c:val>
          <c:extLst>
            <c:ext xmlns:c16="http://schemas.microsoft.com/office/drawing/2014/chart" uri="{C3380CC4-5D6E-409C-BE32-E72D297353CC}">
              <c16:uniqueId val="{00000000-2FB2-422C-82AD-B58B722B859B}"/>
            </c:ext>
          </c:extLst>
        </c:ser>
        <c:dLbls>
          <c:showLegendKey val="0"/>
          <c:showVal val="0"/>
          <c:showCatName val="0"/>
          <c:showSerName val="0"/>
          <c:showPercent val="0"/>
          <c:showBubbleSize val="0"/>
        </c:dLbls>
        <c:gapWidth val="150"/>
        <c:overlap val="100"/>
        <c:axId val="489201680"/>
        <c:axId val="489202104"/>
      </c:barChart>
      <c:catAx>
        <c:axId val="48920168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02104"/>
        <c:crosses val="autoZero"/>
        <c:auto val="1"/>
        <c:lblAlgn val="ctr"/>
        <c:lblOffset val="100"/>
        <c:noMultiLvlLbl val="0"/>
      </c:catAx>
      <c:valAx>
        <c:axId val="48920210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016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4'!$D$14:$D$25</c:f>
              <c:numCache>
                <c:formatCode>"₡"#,##0</c:formatCode>
                <c:ptCount val="12"/>
              </c:numCache>
            </c:numRef>
          </c:val>
          <c:extLst>
            <c:ext xmlns:c16="http://schemas.microsoft.com/office/drawing/2014/chart" uri="{C3380CC4-5D6E-409C-BE32-E72D297353CC}">
              <c16:uniqueId val="{00000000-C9F5-466C-BC78-175F2E277F87}"/>
            </c:ext>
          </c:extLst>
        </c:ser>
        <c:dLbls>
          <c:showLegendKey val="0"/>
          <c:showVal val="0"/>
          <c:showCatName val="0"/>
          <c:showSerName val="0"/>
          <c:showPercent val="0"/>
          <c:showBubbleSize val="0"/>
        </c:dLbls>
        <c:gapWidth val="150"/>
        <c:overlap val="100"/>
        <c:axId val="489202952"/>
        <c:axId val="489203376"/>
      </c:barChart>
      <c:catAx>
        <c:axId val="48920295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8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03376"/>
        <c:crosses val="autoZero"/>
        <c:auto val="1"/>
        <c:lblAlgn val="ctr"/>
        <c:lblOffset val="100"/>
        <c:noMultiLvlLbl val="0"/>
      </c:catAx>
      <c:valAx>
        <c:axId val="48920337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029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8E9-4511-8673-F9D8776C3F98}"/>
            </c:ext>
          </c:extLst>
        </c:ser>
        <c:dLbls>
          <c:showLegendKey val="0"/>
          <c:showVal val="0"/>
          <c:showCatName val="0"/>
          <c:showSerName val="0"/>
          <c:showPercent val="0"/>
          <c:showBubbleSize val="0"/>
        </c:dLbls>
        <c:gapWidth val="150"/>
        <c:overlap val="100"/>
        <c:axId val="489204224"/>
        <c:axId val="489204648"/>
      </c:barChart>
      <c:catAx>
        <c:axId val="48920422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04648"/>
        <c:crosses val="autoZero"/>
        <c:auto val="1"/>
        <c:lblAlgn val="ctr"/>
        <c:lblOffset val="100"/>
        <c:noMultiLvlLbl val="0"/>
      </c:catAx>
      <c:valAx>
        <c:axId val="48920464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042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E8C-418D-B974-882D24DF8785}"/>
            </c:ext>
          </c:extLst>
        </c:ser>
        <c:dLbls>
          <c:showLegendKey val="0"/>
          <c:showVal val="0"/>
          <c:showCatName val="0"/>
          <c:showSerName val="0"/>
          <c:showPercent val="0"/>
          <c:showBubbleSize val="0"/>
        </c:dLbls>
        <c:gapWidth val="150"/>
        <c:overlap val="100"/>
        <c:axId val="489205072"/>
        <c:axId val="489205496"/>
      </c:barChart>
      <c:catAx>
        <c:axId val="4892050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05496"/>
        <c:crosses val="autoZero"/>
        <c:auto val="1"/>
        <c:lblAlgn val="ctr"/>
        <c:lblOffset val="100"/>
        <c:noMultiLvlLbl val="0"/>
      </c:catAx>
      <c:valAx>
        <c:axId val="4892054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050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'8-Edificio 5'!$B$12:$B$13</c:f>
              <c:strCache>
                <c:ptCount val="2"/>
                <c:pt idx="0">
                  <c:v>Energía     (kWh)</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5'!$B$14:$B$25</c:f>
              <c:numCache>
                <c:formatCode>General</c:formatCode>
                <c:ptCount val="12"/>
              </c:numCache>
            </c:numRef>
          </c:val>
          <c:extLst>
            <c:ext xmlns:c16="http://schemas.microsoft.com/office/drawing/2014/chart" uri="{C3380CC4-5D6E-409C-BE32-E72D297353CC}">
              <c16:uniqueId val="{00000000-B737-4872-86E7-6B8428197A86}"/>
            </c:ext>
          </c:extLst>
        </c:ser>
        <c:dLbls>
          <c:showLegendKey val="0"/>
          <c:showVal val="0"/>
          <c:showCatName val="0"/>
          <c:showSerName val="0"/>
          <c:showPercent val="0"/>
          <c:showBubbleSize val="0"/>
        </c:dLbls>
        <c:gapWidth val="150"/>
        <c:overlap val="100"/>
        <c:axId val="489208040"/>
        <c:axId val="489208464"/>
      </c:barChart>
      <c:catAx>
        <c:axId val="48920804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08464"/>
        <c:crosses val="autoZero"/>
        <c:auto val="1"/>
        <c:lblAlgn val="ctr"/>
        <c:lblOffset val="100"/>
        <c:noMultiLvlLbl val="0"/>
      </c:catAx>
      <c:valAx>
        <c:axId val="48920846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080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'8-Edificio 5'!$C$12:$C$13</c:f>
              <c:strCache>
                <c:ptCount val="2"/>
                <c:pt idx="0">
                  <c:v>Demanda máxima       (kW)</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5'!$C$14:$C$25</c:f>
              <c:numCache>
                <c:formatCode>General</c:formatCode>
                <c:ptCount val="12"/>
              </c:numCache>
            </c:numRef>
          </c:val>
          <c:extLst>
            <c:ext xmlns:c16="http://schemas.microsoft.com/office/drawing/2014/chart" uri="{C3380CC4-5D6E-409C-BE32-E72D297353CC}">
              <c16:uniqueId val="{00000000-00B8-4A3B-B011-1E2BDBBF3B78}"/>
            </c:ext>
          </c:extLst>
        </c:ser>
        <c:dLbls>
          <c:showLegendKey val="0"/>
          <c:showVal val="0"/>
          <c:showCatName val="0"/>
          <c:showSerName val="0"/>
          <c:showPercent val="0"/>
          <c:showBubbleSize val="0"/>
        </c:dLbls>
        <c:gapWidth val="150"/>
        <c:overlap val="100"/>
        <c:axId val="489209312"/>
        <c:axId val="489209736"/>
      </c:barChart>
      <c:catAx>
        <c:axId val="4892093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09736"/>
        <c:crosses val="autoZero"/>
        <c:auto val="1"/>
        <c:lblAlgn val="ctr"/>
        <c:lblOffset val="100"/>
        <c:noMultiLvlLbl val="0"/>
      </c:catAx>
      <c:valAx>
        <c:axId val="4892097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093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'8-Edificio 5'!$D$12:$D$13</c:f>
              <c:strCache>
                <c:ptCount val="2"/>
                <c:pt idx="0">
                  <c:v>Importe             (¢)</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5'!$D$14:$D$25</c:f>
              <c:numCache>
                <c:formatCode>"₡"#,##0</c:formatCode>
                <c:ptCount val="12"/>
              </c:numCache>
            </c:numRef>
          </c:val>
          <c:extLst>
            <c:ext xmlns:c16="http://schemas.microsoft.com/office/drawing/2014/chart" uri="{C3380CC4-5D6E-409C-BE32-E72D297353CC}">
              <c16:uniqueId val="{00000000-C267-4F89-9486-25F7EF9621A7}"/>
            </c:ext>
          </c:extLst>
        </c:ser>
        <c:dLbls>
          <c:showLegendKey val="0"/>
          <c:showVal val="0"/>
          <c:showCatName val="0"/>
          <c:showSerName val="0"/>
          <c:showPercent val="0"/>
          <c:showBubbleSize val="0"/>
        </c:dLbls>
        <c:gapWidth val="150"/>
        <c:overlap val="100"/>
        <c:axId val="489210584"/>
        <c:axId val="489211008"/>
      </c:barChart>
      <c:catAx>
        <c:axId val="48921058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11008"/>
        <c:crosses val="autoZero"/>
        <c:auto val="1"/>
        <c:lblAlgn val="ctr"/>
        <c:lblOffset val="100"/>
        <c:noMultiLvlLbl val="0"/>
      </c:catAx>
      <c:valAx>
        <c:axId val="48921100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105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'8-Edificio 5'!$G$13</c:f>
              <c:strCache>
                <c:ptCount val="1"/>
                <c:pt idx="0">
                  <c:v>Consumo de energía eléctrica por  empleado (kWh /Nº empleados)</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9649-46BC-A9F6-D52DD294B938}"/>
            </c:ext>
          </c:extLst>
        </c:ser>
        <c:dLbls>
          <c:showLegendKey val="0"/>
          <c:showVal val="0"/>
          <c:showCatName val="0"/>
          <c:showSerName val="0"/>
          <c:showPercent val="0"/>
          <c:showBubbleSize val="0"/>
        </c:dLbls>
        <c:gapWidth val="150"/>
        <c:overlap val="100"/>
        <c:axId val="489211432"/>
        <c:axId val="489211856"/>
      </c:barChart>
      <c:catAx>
        <c:axId val="48921143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11856"/>
        <c:crosses val="autoZero"/>
        <c:auto val="1"/>
        <c:lblAlgn val="ctr"/>
        <c:lblOffset val="100"/>
        <c:noMultiLvlLbl val="0"/>
      </c:catAx>
      <c:valAx>
        <c:axId val="48921185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114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'8-Edificio 5'!$H$13</c:f>
              <c:strCache>
                <c:ptCount val="1"/>
                <c:pt idx="0">
                  <c:v>Consumo de energía eléctrica por área física        (kWh/ m2)</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150-4D89-AA34-11DABEC238B3}"/>
            </c:ext>
          </c:extLst>
        </c:ser>
        <c:dLbls>
          <c:showLegendKey val="0"/>
          <c:showVal val="0"/>
          <c:showCatName val="0"/>
          <c:showSerName val="0"/>
          <c:showPercent val="0"/>
          <c:showBubbleSize val="0"/>
        </c:dLbls>
        <c:gapWidth val="150"/>
        <c:overlap val="100"/>
        <c:axId val="489212704"/>
        <c:axId val="489213128"/>
      </c:barChart>
      <c:catAx>
        <c:axId val="4892127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13128"/>
        <c:crosses val="autoZero"/>
        <c:auto val="1"/>
        <c:lblAlgn val="ctr"/>
        <c:lblOffset val="100"/>
        <c:noMultiLvlLbl val="0"/>
      </c:catAx>
      <c:valAx>
        <c:axId val="4892131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127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'7-Edificio 4'!$B$12:$B$13</c:f>
              <c:strCache>
                <c:ptCount val="2"/>
                <c:pt idx="0">
                  <c:v>Energía     (kWh)</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4'!$B$14:$B$25</c:f>
              <c:numCache>
                <c:formatCode>General</c:formatCode>
                <c:ptCount val="12"/>
              </c:numCache>
            </c:numRef>
          </c:val>
          <c:extLst>
            <c:ext xmlns:c16="http://schemas.microsoft.com/office/drawing/2014/chart" uri="{C3380CC4-5D6E-409C-BE32-E72D297353CC}">
              <c16:uniqueId val="{00000000-5804-4156-816B-053E5C2B33CE}"/>
            </c:ext>
          </c:extLst>
        </c:ser>
        <c:dLbls>
          <c:showLegendKey val="0"/>
          <c:showVal val="0"/>
          <c:showCatName val="0"/>
          <c:showSerName val="0"/>
          <c:showPercent val="0"/>
          <c:showBubbleSize val="0"/>
        </c:dLbls>
        <c:gapWidth val="150"/>
        <c:overlap val="100"/>
        <c:axId val="489215672"/>
        <c:axId val="489216096"/>
      </c:barChart>
      <c:catAx>
        <c:axId val="4892156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16096"/>
        <c:crosses val="autoZero"/>
        <c:auto val="1"/>
        <c:lblAlgn val="ctr"/>
        <c:lblOffset val="100"/>
        <c:noMultiLvlLbl val="0"/>
      </c:catAx>
      <c:valAx>
        <c:axId val="4892160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156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'7-Edificio 4'!$C$12:$C$13</c:f>
              <c:strCache>
                <c:ptCount val="2"/>
                <c:pt idx="0">
                  <c:v>Demanda máxima       (kW)</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4'!$C$14:$C$25</c:f>
              <c:numCache>
                <c:formatCode>General</c:formatCode>
                <c:ptCount val="12"/>
              </c:numCache>
            </c:numRef>
          </c:val>
          <c:extLst>
            <c:ext xmlns:c16="http://schemas.microsoft.com/office/drawing/2014/chart" uri="{C3380CC4-5D6E-409C-BE32-E72D297353CC}">
              <c16:uniqueId val="{00000000-7E47-4116-9ECE-E2E541989C4C}"/>
            </c:ext>
          </c:extLst>
        </c:ser>
        <c:dLbls>
          <c:showLegendKey val="0"/>
          <c:showVal val="0"/>
          <c:showCatName val="0"/>
          <c:showSerName val="0"/>
          <c:showPercent val="0"/>
          <c:showBubbleSize val="0"/>
        </c:dLbls>
        <c:gapWidth val="150"/>
        <c:overlap val="100"/>
        <c:axId val="489216944"/>
        <c:axId val="489217368"/>
      </c:barChart>
      <c:catAx>
        <c:axId val="4892169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17368"/>
        <c:crosses val="autoZero"/>
        <c:auto val="1"/>
        <c:lblAlgn val="ctr"/>
        <c:lblOffset val="100"/>
        <c:noMultiLvlLbl val="0"/>
      </c:catAx>
      <c:valAx>
        <c:axId val="4892173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169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'7-Edificio 4'!$D$12:$D$13</c:f>
              <c:strCache>
                <c:ptCount val="2"/>
                <c:pt idx="0">
                  <c:v>Importe             (¢)</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4'!$D$14:$D$25</c:f>
              <c:numCache>
                <c:formatCode>"₡"#,##0</c:formatCode>
                <c:ptCount val="12"/>
              </c:numCache>
            </c:numRef>
          </c:val>
          <c:extLst>
            <c:ext xmlns:c16="http://schemas.microsoft.com/office/drawing/2014/chart" uri="{C3380CC4-5D6E-409C-BE32-E72D297353CC}">
              <c16:uniqueId val="{00000000-4BAC-41FF-B7E9-483318E06A02}"/>
            </c:ext>
          </c:extLst>
        </c:ser>
        <c:dLbls>
          <c:showLegendKey val="0"/>
          <c:showVal val="0"/>
          <c:showCatName val="0"/>
          <c:showSerName val="0"/>
          <c:showPercent val="0"/>
          <c:showBubbleSize val="0"/>
        </c:dLbls>
        <c:gapWidth val="150"/>
        <c:overlap val="100"/>
        <c:axId val="489218216"/>
        <c:axId val="489218640"/>
      </c:barChart>
      <c:catAx>
        <c:axId val="4892182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18640"/>
        <c:crosses val="autoZero"/>
        <c:auto val="1"/>
        <c:lblAlgn val="ctr"/>
        <c:lblOffset val="100"/>
        <c:noMultiLvlLbl val="0"/>
      </c:catAx>
      <c:valAx>
        <c:axId val="4892186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182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'7-Edificio 4'!$G$13</c:f>
              <c:strCache>
                <c:ptCount val="1"/>
                <c:pt idx="0">
                  <c:v>Consumo de energía eléctrica por  empleado (kWh /Nº empleados)</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A30-43D6-9B55-CABDABA78447}"/>
            </c:ext>
          </c:extLst>
        </c:ser>
        <c:dLbls>
          <c:showLegendKey val="0"/>
          <c:showVal val="0"/>
          <c:showCatName val="0"/>
          <c:showSerName val="0"/>
          <c:showPercent val="0"/>
          <c:showBubbleSize val="0"/>
        </c:dLbls>
        <c:gapWidth val="150"/>
        <c:overlap val="100"/>
        <c:axId val="489219488"/>
        <c:axId val="489219912"/>
      </c:barChart>
      <c:catAx>
        <c:axId val="48921948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19912"/>
        <c:crosses val="autoZero"/>
        <c:auto val="1"/>
        <c:lblAlgn val="ctr"/>
        <c:lblOffset val="100"/>
        <c:noMultiLvlLbl val="0"/>
      </c:catAx>
      <c:valAx>
        <c:axId val="48921991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194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'7-Edificio 4'!$H$13</c:f>
              <c:strCache>
                <c:ptCount val="1"/>
                <c:pt idx="0">
                  <c:v>Consumo de energía eléctrica por área física        (kWh/ m2)</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D85B-4B82-851D-427979836B2E}"/>
            </c:ext>
          </c:extLst>
        </c:ser>
        <c:dLbls>
          <c:showLegendKey val="0"/>
          <c:showVal val="0"/>
          <c:showCatName val="0"/>
          <c:showSerName val="0"/>
          <c:showPercent val="0"/>
          <c:showBubbleSize val="0"/>
        </c:dLbls>
        <c:gapWidth val="150"/>
        <c:overlap val="100"/>
        <c:axId val="489220760"/>
        <c:axId val="489221184"/>
      </c:barChart>
      <c:catAx>
        <c:axId val="4892207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21184"/>
        <c:crosses val="autoZero"/>
        <c:auto val="1"/>
        <c:lblAlgn val="ctr"/>
        <c:lblOffset val="100"/>
        <c:noMultiLvlLbl val="0"/>
      </c:catAx>
      <c:valAx>
        <c:axId val="4892211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207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'6-Edificio 3'!$B$12:$B$13</c:f>
              <c:strCache>
                <c:ptCount val="2"/>
                <c:pt idx="0">
                  <c:v>Energía     (kWh)</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3'!$B$14:$B$25</c:f>
              <c:numCache>
                <c:formatCode>General</c:formatCode>
                <c:ptCount val="12"/>
              </c:numCache>
            </c:numRef>
          </c:val>
          <c:extLst>
            <c:ext xmlns:c16="http://schemas.microsoft.com/office/drawing/2014/chart" uri="{C3380CC4-5D6E-409C-BE32-E72D297353CC}">
              <c16:uniqueId val="{00000000-5383-42E2-BC9B-632BB7F239AD}"/>
            </c:ext>
          </c:extLst>
        </c:ser>
        <c:dLbls>
          <c:showLegendKey val="0"/>
          <c:showVal val="0"/>
          <c:showCatName val="0"/>
          <c:showSerName val="0"/>
          <c:showPercent val="0"/>
          <c:showBubbleSize val="0"/>
        </c:dLbls>
        <c:gapWidth val="150"/>
        <c:overlap val="100"/>
        <c:axId val="489223304"/>
        <c:axId val="489223728"/>
      </c:barChart>
      <c:catAx>
        <c:axId val="4892233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23728"/>
        <c:crosses val="autoZero"/>
        <c:auto val="1"/>
        <c:lblAlgn val="ctr"/>
        <c:lblOffset val="100"/>
        <c:noMultiLvlLbl val="0"/>
      </c:catAx>
      <c:valAx>
        <c:axId val="4892237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233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'6-Edificio 3'!$C$12:$C$13</c:f>
              <c:strCache>
                <c:ptCount val="2"/>
                <c:pt idx="0">
                  <c:v>Demanda máxima       (kW)</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3'!$C$14:$C$25</c:f>
              <c:numCache>
                <c:formatCode>General</c:formatCode>
                <c:ptCount val="12"/>
              </c:numCache>
            </c:numRef>
          </c:val>
          <c:extLst>
            <c:ext xmlns:c16="http://schemas.microsoft.com/office/drawing/2014/chart" uri="{C3380CC4-5D6E-409C-BE32-E72D297353CC}">
              <c16:uniqueId val="{00000000-F991-4BC6-B563-B9AB2A29E243}"/>
            </c:ext>
          </c:extLst>
        </c:ser>
        <c:dLbls>
          <c:showLegendKey val="0"/>
          <c:showVal val="0"/>
          <c:showCatName val="0"/>
          <c:showSerName val="0"/>
          <c:showPercent val="0"/>
          <c:showBubbleSize val="0"/>
        </c:dLbls>
        <c:gapWidth val="150"/>
        <c:overlap val="100"/>
        <c:axId val="489225000"/>
        <c:axId val="489225424"/>
      </c:barChart>
      <c:catAx>
        <c:axId val="4892250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25424"/>
        <c:crosses val="autoZero"/>
        <c:auto val="1"/>
        <c:lblAlgn val="ctr"/>
        <c:lblOffset val="100"/>
        <c:noMultiLvlLbl val="0"/>
      </c:catAx>
      <c:valAx>
        <c:axId val="4892254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250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'6-Edificio 3'!$D$12:$D$13</c:f>
              <c:strCache>
                <c:ptCount val="2"/>
                <c:pt idx="0">
                  <c:v>Importe             (¢)</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3'!$D$14:$D$25</c:f>
              <c:numCache>
                <c:formatCode>"₡"#,##0</c:formatCode>
                <c:ptCount val="12"/>
              </c:numCache>
            </c:numRef>
          </c:val>
          <c:extLst>
            <c:ext xmlns:c16="http://schemas.microsoft.com/office/drawing/2014/chart" uri="{C3380CC4-5D6E-409C-BE32-E72D297353CC}">
              <c16:uniqueId val="{00000000-9675-4457-86A3-DA2ECAC971AD}"/>
            </c:ext>
          </c:extLst>
        </c:ser>
        <c:dLbls>
          <c:showLegendKey val="0"/>
          <c:showVal val="0"/>
          <c:showCatName val="0"/>
          <c:showSerName val="0"/>
          <c:showPercent val="0"/>
          <c:showBubbleSize val="0"/>
        </c:dLbls>
        <c:gapWidth val="150"/>
        <c:overlap val="100"/>
        <c:axId val="489226272"/>
        <c:axId val="489226696"/>
      </c:barChart>
      <c:catAx>
        <c:axId val="4892262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26696"/>
        <c:crosses val="autoZero"/>
        <c:auto val="1"/>
        <c:lblAlgn val="ctr"/>
        <c:lblOffset val="100"/>
        <c:noMultiLvlLbl val="0"/>
      </c:catAx>
      <c:valAx>
        <c:axId val="4892266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262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'6-Edificio 3'!$G$13</c:f>
              <c:strCache>
                <c:ptCount val="1"/>
                <c:pt idx="0">
                  <c:v>Consumo de energía eléctrica por  empleado (kWh /Nº empleados)</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029-4D2E-81D6-66BA421E70F2}"/>
            </c:ext>
          </c:extLst>
        </c:ser>
        <c:dLbls>
          <c:showLegendKey val="0"/>
          <c:showVal val="0"/>
          <c:showCatName val="0"/>
          <c:showSerName val="0"/>
          <c:showPercent val="0"/>
          <c:showBubbleSize val="0"/>
        </c:dLbls>
        <c:gapWidth val="150"/>
        <c:overlap val="100"/>
        <c:axId val="489227544"/>
        <c:axId val="489227968"/>
      </c:barChart>
      <c:catAx>
        <c:axId val="4892275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27968"/>
        <c:crosses val="autoZero"/>
        <c:auto val="1"/>
        <c:lblAlgn val="ctr"/>
        <c:lblOffset val="100"/>
        <c:noMultiLvlLbl val="0"/>
      </c:catAx>
      <c:valAx>
        <c:axId val="4892279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275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'6-Edificio 3'!$H$13</c:f>
              <c:strCache>
                <c:ptCount val="1"/>
                <c:pt idx="0">
                  <c:v>Consumo de energía eléctrica por área física        (kWh/ m2)</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BF6-4BDC-8F33-24876F71EA5A}"/>
            </c:ext>
          </c:extLst>
        </c:ser>
        <c:dLbls>
          <c:showLegendKey val="0"/>
          <c:showVal val="0"/>
          <c:showCatName val="0"/>
          <c:showSerName val="0"/>
          <c:showPercent val="0"/>
          <c:showBubbleSize val="0"/>
        </c:dLbls>
        <c:gapWidth val="150"/>
        <c:overlap val="100"/>
        <c:axId val="489228816"/>
        <c:axId val="489229240"/>
      </c:barChart>
      <c:catAx>
        <c:axId val="4892288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29240"/>
        <c:crosses val="autoZero"/>
        <c:auto val="1"/>
        <c:lblAlgn val="ctr"/>
        <c:lblOffset val="100"/>
        <c:noMultiLvlLbl val="0"/>
      </c:catAx>
      <c:valAx>
        <c:axId val="4892292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288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'5-Edificio 2'!$B$12</c:f>
              <c:strCache>
                <c:ptCount val="1"/>
                <c:pt idx="0">
                  <c:v>Energía     (kWh)</c:v>
                </c:pt>
              </c:strCache>
            </c:strRef>
          </c:tx>
          <c:invertIfNegative val="0"/>
          <c:cat>
            <c:strRef>
              <c:f>'5-Edificio 2'!$A$13:$A$25</c:f>
              <c:strCache>
                <c:ptCount val="13"/>
                <c:pt idx="1">
                  <c:v>Enero </c:v>
                </c:pt>
                <c:pt idx="2">
                  <c:v>Febrero</c:v>
                </c:pt>
                <c:pt idx="3">
                  <c:v>Marzo</c:v>
                </c:pt>
                <c:pt idx="4">
                  <c:v>Abril</c:v>
                </c:pt>
                <c:pt idx="5">
                  <c:v>Mayo</c:v>
                </c:pt>
                <c:pt idx="6">
                  <c:v>Junio</c:v>
                </c:pt>
                <c:pt idx="7">
                  <c:v>Julio</c:v>
                </c:pt>
                <c:pt idx="8">
                  <c:v>Agosto </c:v>
                </c:pt>
                <c:pt idx="9">
                  <c:v>Septiembre</c:v>
                </c:pt>
                <c:pt idx="10">
                  <c:v>Octubre</c:v>
                </c:pt>
                <c:pt idx="11">
                  <c:v>Noviembre</c:v>
                </c:pt>
                <c:pt idx="12">
                  <c:v>Diciembre</c:v>
                </c:pt>
              </c:strCache>
            </c:strRef>
          </c:cat>
          <c:val>
            <c:numRef>
              <c:f>'5-Edificio 2'!$B$13:$B$25</c:f>
              <c:numCache>
                <c:formatCode>General</c:formatCode>
                <c:ptCount val="13"/>
              </c:numCache>
            </c:numRef>
          </c:val>
          <c:extLst>
            <c:ext xmlns:c16="http://schemas.microsoft.com/office/drawing/2014/chart" uri="{C3380CC4-5D6E-409C-BE32-E72D297353CC}">
              <c16:uniqueId val="{00000000-6AB5-4785-B083-C415DA0435D0}"/>
            </c:ext>
          </c:extLst>
        </c:ser>
        <c:dLbls>
          <c:showLegendKey val="0"/>
          <c:showVal val="0"/>
          <c:showCatName val="0"/>
          <c:showSerName val="0"/>
          <c:showPercent val="0"/>
          <c:showBubbleSize val="0"/>
        </c:dLbls>
        <c:gapWidth val="150"/>
        <c:overlap val="100"/>
        <c:axId val="489231360"/>
        <c:axId val="489231784"/>
      </c:barChart>
      <c:catAx>
        <c:axId val="4892313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31784"/>
        <c:crosses val="autoZero"/>
        <c:auto val="1"/>
        <c:lblAlgn val="ctr"/>
        <c:lblOffset val="100"/>
        <c:noMultiLvlLbl val="0"/>
      </c:catAx>
      <c:valAx>
        <c:axId val="4892317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313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3"/>
          <c:w val="0.87417111223648292"/>
          <c:h val="0.58586111510243699"/>
        </c:manualLayout>
      </c:layout>
      <c:barChart>
        <c:barDir val="col"/>
        <c:grouping val="stacked"/>
        <c:varyColors val="0"/>
        <c:ser>
          <c:idx val="0"/>
          <c:order val="0"/>
          <c:tx>
            <c:strRef>
              <c:f>'4-Edificio 1'!$C$12:$C$13</c:f>
              <c:strCache>
                <c:ptCount val="2"/>
                <c:pt idx="0">
                  <c:v>Demanda máxima       (kW)</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1'!$C$14:$C$25</c:f>
              <c:numCache>
                <c:formatCode>General</c:formatCode>
                <c:ptCount val="12"/>
                <c:pt idx="0">
                  <c:v>393.79</c:v>
                </c:pt>
              </c:numCache>
            </c:numRef>
          </c:val>
          <c:extLst>
            <c:ext xmlns:c16="http://schemas.microsoft.com/office/drawing/2014/chart" uri="{C3380CC4-5D6E-409C-BE32-E72D297353CC}">
              <c16:uniqueId val="{00000000-7A28-4CD3-B127-811EC05E1B92}"/>
            </c:ext>
          </c:extLst>
        </c:ser>
        <c:dLbls>
          <c:showLegendKey val="0"/>
          <c:showVal val="0"/>
          <c:showCatName val="0"/>
          <c:showSerName val="0"/>
          <c:showPercent val="0"/>
          <c:showBubbleSize val="0"/>
        </c:dLbls>
        <c:gapWidth val="150"/>
        <c:overlap val="100"/>
        <c:axId val="489232632"/>
        <c:axId val="489233056"/>
      </c:barChart>
      <c:catAx>
        <c:axId val="48923263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33056"/>
        <c:crosses val="autoZero"/>
        <c:auto val="1"/>
        <c:lblAlgn val="ctr"/>
        <c:lblOffset val="100"/>
        <c:noMultiLvlLbl val="0"/>
      </c:catAx>
      <c:valAx>
        <c:axId val="48923305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326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'5-Edificio 2'!$D$12:$D$13</c:f>
              <c:strCache>
                <c:ptCount val="2"/>
                <c:pt idx="0">
                  <c:v>Importe             (¢)</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2'!$D$14:$D$25</c:f>
              <c:numCache>
                <c:formatCode>"₡"#,##0</c:formatCode>
                <c:ptCount val="12"/>
              </c:numCache>
            </c:numRef>
          </c:val>
          <c:extLst>
            <c:ext xmlns:c16="http://schemas.microsoft.com/office/drawing/2014/chart" uri="{C3380CC4-5D6E-409C-BE32-E72D297353CC}">
              <c16:uniqueId val="{00000000-62DA-471C-995E-EDA0E293A0E2}"/>
            </c:ext>
          </c:extLst>
        </c:ser>
        <c:dLbls>
          <c:showLegendKey val="0"/>
          <c:showVal val="0"/>
          <c:showCatName val="0"/>
          <c:showSerName val="0"/>
          <c:showPercent val="0"/>
          <c:showBubbleSize val="0"/>
        </c:dLbls>
        <c:gapWidth val="150"/>
        <c:overlap val="100"/>
        <c:axId val="489233904"/>
        <c:axId val="489234328"/>
      </c:barChart>
      <c:catAx>
        <c:axId val="4892339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34"/>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34328"/>
        <c:crosses val="autoZero"/>
        <c:auto val="1"/>
        <c:lblAlgn val="ctr"/>
        <c:lblOffset val="100"/>
        <c:noMultiLvlLbl val="0"/>
      </c:catAx>
      <c:valAx>
        <c:axId val="4892343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339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'5-Edificio 2'!$G$13</c:f>
              <c:strCache>
                <c:ptCount val="1"/>
                <c:pt idx="0">
                  <c:v>Consumo de energía eléctrica por  empleado (kWh /Nº empleados)</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A00-4447-9CE0-DFF2C57E4B45}"/>
            </c:ext>
          </c:extLst>
        </c:ser>
        <c:dLbls>
          <c:showLegendKey val="0"/>
          <c:showVal val="0"/>
          <c:showCatName val="0"/>
          <c:showSerName val="0"/>
          <c:showPercent val="0"/>
          <c:showBubbleSize val="0"/>
        </c:dLbls>
        <c:gapWidth val="150"/>
        <c:overlap val="100"/>
        <c:axId val="489235176"/>
        <c:axId val="489235600"/>
      </c:barChart>
      <c:catAx>
        <c:axId val="48923517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9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35600"/>
        <c:crosses val="autoZero"/>
        <c:auto val="1"/>
        <c:lblAlgn val="ctr"/>
        <c:lblOffset val="100"/>
        <c:noMultiLvlLbl val="0"/>
      </c:catAx>
      <c:valAx>
        <c:axId val="48923560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351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'5-Edificio 2'!$H$13</c:f>
              <c:strCache>
                <c:ptCount val="1"/>
                <c:pt idx="0">
                  <c:v>Consumo de energía eléctrica por área física        (kWh/ m2)</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C396-4A47-83F1-2340A2136716}"/>
            </c:ext>
          </c:extLst>
        </c:ser>
        <c:dLbls>
          <c:showLegendKey val="0"/>
          <c:showVal val="0"/>
          <c:showCatName val="0"/>
          <c:showSerName val="0"/>
          <c:showPercent val="0"/>
          <c:showBubbleSize val="0"/>
        </c:dLbls>
        <c:gapWidth val="150"/>
        <c:overlap val="100"/>
        <c:axId val="489236448"/>
        <c:axId val="489236872"/>
      </c:barChart>
      <c:catAx>
        <c:axId val="48923644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36872"/>
        <c:crosses val="autoZero"/>
        <c:auto val="1"/>
        <c:lblAlgn val="ctr"/>
        <c:lblOffset val="100"/>
        <c:noMultiLvlLbl val="0"/>
      </c:catAx>
      <c:valAx>
        <c:axId val="48923687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364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5'!$B$14:$B$25</c:f>
              <c:numCache>
                <c:formatCode>General</c:formatCode>
                <c:ptCount val="12"/>
              </c:numCache>
            </c:numRef>
          </c:val>
          <c:extLst>
            <c:ext xmlns:c16="http://schemas.microsoft.com/office/drawing/2014/chart" uri="{C3380CC4-5D6E-409C-BE32-E72D297353CC}">
              <c16:uniqueId val="{00000000-37F9-4EAD-B516-246B82C12ADC}"/>
            </c:ext>
          </c:extLst>
        </c:ser>
        <c:dLbls>
          <c:showLegendKey val="0"/>
          <c:showVal val="0"/>
          <c:showCatName val="0"/>
          <c:showSerName val="0"/>
          <c:showPercent val="0"/>
          <c:showBubbleSize val="0"/>
        </c:dLbls>
        <c:gapWidth val="150"/>
        <c:overlap val="100"/>
        <c:axId val="489238992"/>
        <c:axId val="489239416"/>
      </c:barChart>
      <c:catAx>
        <c:axId val="4892389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39416"/>
        <c:crosses val="autoZero"/>
        <c:auto val="1"/>
        <c:lblAlgn val="ctr"/>
        <c:lblOffset val="100"/>
        <c:noMultiLvlLbl val="0"/>
      </c:catAx>
      <c:valAx>
        <c:axId val="48923941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389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66" l="0.70000000000000062" r="0.70000000000000062" t="0.75000000000000366" header="0.30000000000000032" footer="0.30000000000000032"/>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82"/>
          <c:w val="0.87417111223648236"/>
          <c:h val="0.58586111510243721"/>
        </c:manualLayout>
      </c:layout>
      <c:barChart>
        <c:barDir val="col"/>
        <c:grouping val="stacked"/>
        <c:varyColors val="0"/>
        <c:ser>
          <c:idx val="0"/>
          <c:order val="0"/>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5'!$C$14:$C$25</c:f>
              <c:numCache>
                <c:formatCode>General</c:formatCode>
                <c:ptCount val="12"/>
              </c:numCache>
            </c:numRef>
          </c:val>
          <c:extLst>
            <c:ext xmlns:c16="http://schemas.microsoft.com/office/drawing/2014/chart" uri="{C3380CC4-5D6E-409C-BE32-E72D297353CC}">
              <c16:uniqueId val="{00000000-3B41-4DDD-9B54-65FFF3BCA724}"/>
            </c:ext>
          </c:extLst>
        </c:ser>
        <c:dLbls>
          <c:showLegendKey val="0"/>
          <c:showVal val="0"/>
          <c:showCatName val="0"/>
          <c:showSerName val="0"/>
          <c:showPercent val="0"/>
          <c:showBubbleSize val="0"/>
        </c:dLbls>
        <c:gapWidth val="150"/>
        <c:overlap val="100"/>
        <c:axId val="489240264"/>
        <c:axId val="489240688"/>
      </c:barChart>
      <c:catAx>
        <c:axId val="48924026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40688"/>
        <c:crosses val="autoZero"/>
        <c:auto val="1"/>
        <c:lblAlgn val="ctr"/>
        <c:lblOffset val="100"/>
        <c:noMultiLvlLbl val="0"/>
      </c:catAx>
      <c:valAx>
        <c:axId val="48924068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402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5'!$D$14:$D$25</c:f>
              <c:numCache>
                <c:formatCode>"₡"#,##0</c:formatCode>
                <c:ptCount val="12"/>
              </c:numCache>
            </c:numRef>
          </c:val>
          <c:extLst>
            <c:ext xmlns:c16="http://schemas.microsoft.com/office/drawing/2014/chart" uri="{C3380CC4-5D6E-409C-BE32-E72D297353CC}">
              <c16:uniqueId val="{00000000-C52D-4C43-A75E-3FE68C6E414E}"/>
            </c:ext>
          </c:extLst>
        </c:ser>
        <c:dLbls>
          <c:showLegendKey val="0"/>
          <c:showVal val="0"/>
          <c:showCatName val="0"/>
          <c:showSerName val="0"/>
          <c:showPercent val="0"/>
          <c:showBubbleSize val="0"/>
        </c:dLbls>
        <c:gapWidth val="150"/>
        <c:overlap val="100"/>
        <c:axId val="489241536"/>
        <c:axId val="489241960"/>
      </c:barChart>
      <c:catAx>
        <c:axId val="48924153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8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89241960"/>
        <c:crosses val="autoZero"/>
        <c:auto val="1"/>
        <c:lblAlgn val="ctr"/>
        <c:lblOffset val="100"/>
        <c:noMultiLvlLbl val="0"/>
      </c:catAx>
      <c:valAx>
        <c:axId val="48924196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2415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D10E-4B9A-83DB-0FEE798A1734}"/>
            </c:ext>
          </c:extLst>
        </c:ser>
        <c:dLbls>
          <c:showLegendKey val="0"/>
          <c:showVal val="0"/>
          <c:showCatName val="0"/>
          <c:showSerName val="0"/>
          <c:showPercent val="0"/>
          <c:showBubbleSize val="0"/>
        </c:dLbls>
        <c:gapWidth val="150"/>
        <c:overlap val="100"/>
        <c:axId val="493428528"/>
        <c:axId val="493428952"/>
      </c:barChart>
      <c:catAx>
        <c:axId val="49342852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28952"/>
        <c:crosses val="autoZero"/>
        <c:auto val="1"/>
        <c:lblAlgn val="ctr"/>
        <c:lblOffset val="100"/>
        <c:noMultiLvlLbl val="0"/>
      </c:catAx>
      <c:valAx>
        <c:axId val="4934289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285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928-44E9-922A-1C7C4286E2C1}"/>
            </c:ext>
          </c:extLst>
        </c:ser>
        <c:dLbls>
          <c:showLegendKey val="0"/>
          <c:showVal val="0"/>
          <c:showCatName val="0"/>
          <c:showSerName val="0"/>
          <c:showPercent val="0"/>
          <c:showBubbleSize val="0"/>
        </c:dLbls>
        <c:gapWidth val="150"/>
        <c:overlap val="100"/>
        <c:axId val="493429800"/>
        <c:axId val="493430224"/>
      </c:barChart>
      <c:catAx>
        <c:axId val="4934298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30224"/>
        <c:crosses val="autoZero"/>
        <c:auto val="1"/>
        <c:lblAlgn val="ctr"/>
        <c:lblOffset val="100"/>
        <c:noMultiLvlLbl val="0"/>
      </c:catAx>
      <c:valAx>
        <c:axId val="4934302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298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'9-edificio 6'!$B$12:$B$13</c:f>
              <c:strCache>
                <c:ptCount val="2"/>
                <c:pt idx="0">
                  <c:v>Energía     (kWh)</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6'!$B$14:$B$25</c:f>
              <c:numCache>
                <c:formatCode>General</c:formatCode>
                <c:ptCount val="12"/>
              </c:numCache>
            </c:numRef>
          </c:val>
          <c:extLst>
            <c:ext xmlns:c16="http://schemas.microsoft.com/office/drawing/2014/chart" uri="{C3380CC4-5D6E-409C-BE32-E72D297353CC}">
              <c16:uniqueId val="{00000000-87B7-4103-84E2-611846C9EA94}"/>
            </c:ext>
          </c:extLst>
        </c:ser>
        <c:dLbls>
          <c:showLegendKey val="0"/>
          <c:showVal val="0"/>
          <c:showCatName val="0"/>
          <c:showSerName val="0"/>
          <c:showPercent val="0"/>
          <c:showBubbleSize val="0"/>
        </c:dLbls>
        <c:gapWidth val="150"/>
        <c:overlap val="100"/>
        <c:axId val="489197016"/>
        <c:axId val="493431920"/>
      </c:barChart>
      <c:catAx>
        <c:axId val="4891970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31920"/>
        <c:crosses val="autoZero"/>
        <c:auto val="1"/>
        <c:lblAlgn val="ctr"/>
        <c:lblOffset val="100"/>
        <c:noMultiLvlLbl val="0"/>
      </c:catAx>
      <c:valAx>
        <c:axId val="49343192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891970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'9-edificio 6'!$C$12:$C$13</c:f>
              <c:strCache>
                <c:ptCount val="2"/>
                <c:pt idx="0">
                  <c:v>Demanda máxima       (kW)</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6'!$C$14:$C$25</c:f>
              <c:numCache>
                <c:formatCode>General</c:formatCode>
                <c:ptCount val="12"/>
              </c:numCache>
            </c:numRef>
          </c:val>
          <c:extLst>
            <c:ext xmlns:c16="http://schemas.microsoft.com/office/drawing/2014/chart" uri="{C3380CC4-5D6E-409C-BE32-E72D297353CC}">
              <c16:uniqueId val="{00000000-D109-430F-B06C-E01386598897}"/>
            </c:ext>
          </c:extLst>
        </c:ser>
        <c:dLbls>
          <c:showLegendKey val="0"/>
          <c:showVal val="0"/>
          <c:showCatName val="0"/>
          <c:showSerName val="0"/>
          <c:showPercent val="0"/>
          <c:showBubbleSize val="0"/>
        </c:dLbls>
        <c:gapWidth val="150"/>
        <c:overlap val="100"/>
        <c:axId val="493432768"/>
        <c:axId val="493433192"/>
      </c:barChart>
      <c:catAx>
        <c:axId val="49343276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33192"/>
        <c:crosses val="autoZero"/>
        <c:auto val="1"/>
        <c:lblAlgn val="ctr"/>
        <c:lblOffset val="100"/>
        <c:noMultiLvlLbl val="0"/>
      </c:catAx>
      <c:valAx>
        <c:axId val="49343319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327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'9-edificio 6'!$D$12:$D$13</c:f>
              <c:strCache>
                <c:ptCount val="2"/>
                <c:pt idx="0">
                  <c:v>Importe             (¢)</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6'!$D$14:$D$25</c:f>
              <c:numCache>
                <c:formatCode>"₡"#,##0</c:formatCode>
                <c:ptCount val="12"/>
              </c:numCache>
            </c:numRef>
          </c:val>
          <c:extLst>
            <c:ext xmlns:c16="http://schemas.microsoft.com/office/drawing/2014/chart" uri="{C3380CC4-5D6E-409C-BE32-E72D297353CC}">
              <c16:uniqueId val="{00000000-6A22-4010-A11F-6C4ADB61E59F}"/>
            </c:ext>
          </c:extLst>
        </c:ser>
        <c:dLbls>
          <c:showLegendKey val="0"/>
          <c:showVal val="0"/>
          <c:showCatName val="0"/>
          <c:showSerName val="0"/>
          <c:showPercent val="0"/>
          <c:showBubbleSize val="0"/>
        </c:dLbls>
        <c:gapWidth val="150"/>
        <c:overlap val="100"/>
        <c:axId val="493434040"/>
        <c:axId val="493434464"/>
      </c:barChart>
      <c:catAx>
        <c:axId val="49343404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34464"/>
        <c:crosses val="autoZero"/>
        <c:auto val="1"/>
        <c:lblAlgn val="ctr"/>
        <c:lblOffset val="100"/>
        <c:noMultiLvlLbl val="0"/>
      </c:catAx>
      <c:valAx>
        <c:axId val="49343446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340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'9-edificio 6'!$G$13</c:f>
              <c:strCache>
                <c:ptCount val="1"/>
                <c:pt idx="0">
                  <c:v>Consumo de energía eléctrica por  empleado (kWh /Nº empleados)</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1769-4AD9-8229-CA7C157C6E59}"/>
            </c:ext>
          </c:extLst>
        </c:ser>
        <c:dLbls>
          <c:showLegendKey val="0"/>
          <c:showVal val="0"/>
          <c:showCatName val="0"/>
          <c:showSerName val="0"/>
          <c:showPercent val="0"/>
          <c:showBubbleSize val="0"/>
        </c:dLbls>
        <c:gapWidth val="150"/>
        <c:overlap val="100"/>
        <c:axId val="493435312"/>
        <c:axId val="493435736"/>
      </c:barChart>
      <c:catAx>
        <c:axId val="4934353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35736"/>
        <c:crosses val="autoZero"/>
        <c:auto val="1"/>
        <c:lblAlgn val="ctr"/>
        <c:lblOffset val="100"/>
        <c:noMultiLvlLbl val="0"/>
      </c:catAx>
      <c:valAx>
        <c:axId val="4934357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353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'9-edificio 6'!$H$13</c:f>
              <c:strCache>
                <c:ptCount val="1"/>
                <c:pt idx="0">
                  <c:v>Consumo de energía eléctrica por área física        (kWh/ m2)</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929-4104-AC1D-AFF865E52F32}"/>
            </c:ext>
          </c:extLst>
        </c:ser>
        <c:dLbls>
          <c:showLegendKey val="0"/>
          <c:showVal val="0"/>
          <c:showCatName val="0"/>
          <c:showSerName val="0"/>
          <c:showPercent val="0"/>
          <c:showBubbleSize val="0"/>
        </c:dLbls>
        <c:gapWidth val="150"/>
        <c:overlap val="100"/>
        <c:axId val="493436160"/>
        <c:axId val="493436584"/>
      </c:barChart>
      <c:catAx>
        <c:axId val="4934361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36584"/>
        <c:crosses val="autoZero"/>
        <c:auto val="1"/>
        <c:lblAlgn val="ctr"/>
        <c:lblOffset val="100"/>
        <c:noMultiLvlLbl val="0"/>
      </c:catAx>
      <c:valAx>
        <c:axId val="4934365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361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'8-Edificio 5'!$B$12:$B$13</c:f>
              <c:strCache>
                <c:ptCount val="2"/>
                <c:pt idx="0">
                  <c:v>Energía     (kWh)</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5'!$B$14:$B$25</c:f>
              <c:numCache>
                <c:formatCode>General</c:formatCode>
                <c:ptCount val="12"/>
              </c:numCache>
            </c:numRef>
          </c:val>
          <c:extLst>
            <c:ext xmlns:c16="http://schemas.microsoft.com/office/drawing/2014/chart" uri="{C3380CC4-5D6E-409C-BE32-E72D297353CC}">
              <c16:uniqueId val="{00000000-75B2-42A1-A584-9C96E34BA863}"/>
            </c:ext>
          </c:extLst>
        </c:ser>
        <c:dLbls>
          <c:showLegendKey val="0"/>
          <c:showVal val="0"/>
          <c:showCatName val="0"/>
          <c:showSerName val="0"/>
          <c:showPercent val="0"/>
          <c:showBubbleSize val="0"/>
        </c:dLbls>
        <c:gapWidth val="150"/>
        <c:overlap val="100"/>
        <c:axId val="493438704"/>
        <c:axId val="493439128"/>
      </c:barChart>
      <c:catAx>
        <c:axId val="4934387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39128"/>
        <c:crosses val="autoZero"/>
        <c:auto val="1"/>
        <c:lblAlgn val="ctr"/>
        <c:lblOffset val="100"/>
        <c:noMultiLvlLbl val="0"/>
      </c:catAx>
      <c:valAx>
        <c:axId val="4934391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387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'8-Edificio 5'!$C$12:$C$13</c:f>
              <c:strCache>
                <c:ptCount val="2"/>
                <c:pt idx="0">
                  <c:v>Demanda máxima       (kW)</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5'!$C$14:$C$25</c:f>
              <c:numCache>
                <c:formatCode>General</c:formatCode>
                <c:ptCount val="12"/>
              </c:numCache>
            </c:numRef>
          </c:val>
          <c:extLst>
            <c:ext xmlns:c16="http://schemas.microsoft.com/office/drawing/2014/chart" uri="{C3380CC4-5D6E-409C-BE32-E72D297353CC}">
              <c16:uniqueId val="{00000000-0A4F-4EF8-B782-4EDEB419F997}"/>
            </c:ext>
          </c:extLst>
        </c:ser>
        <c:dLbls>
          <c:showLegendKey val="0"/>
          <c:showVal val="0"/>
          <c:showCatName val="0"/>
          <c:showSerName val="0"/>
          <c:showPercent val="0"/>
          <c:showBubbleSize val="0"/>
        </c:dLbls>
        <c:gapWidth val="150"/>
        <c:overlap val="100"/>
        <c:axId val="493442096"/>
        <c:axId val="493442520"/>
      </c:barChart>
      <c:catAx>
        <c:axId val="49344209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42520"/>
        <c:crosses val="autoZero"/>
        <c:auto val="1"/>
        <c:lblAlgn val="ctr"/>
        <c:lblOffset val="100"/>
        <c:noMultiLvlLbl val="0"/>
      </c:catAx>
      <c:valAx>
        <c:axId val="49344252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420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'8-Edificio 5'!$D$12:$D$13</c:f>
              <c:strCache>
                <c:ptCount val="2"/>
                <c:pt idx="0">
                  <c:v>Importe             (¢)</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5'!$D$14:$D$25</c:f>
              <c:numCache>
                <c:formatCode>"₡"#,##0</c:formatCode>
                <c:ptCount val="12"/>
              </c:numCache>
            </c:numRef>
          </c:val>
          <c:extLst>
            <c:ext xmlns:c16="http://schemas.microsoft.com/office/drawing/2014/chart" uri="{C3380CC4-5D6E-409C-BE32-E72D297353CC}">
              <c16:uniqueId val="{00000000-382F-4A0A-9C0A-64CDFCA3F700}"/>
            </c:ext>
          </c:extLst>
        </c:ser>
        <c:dLbls>
          <c:showLegendKey val="0"/>
          <c:showVal val="0"/>
          <c:showCatName val="0"/>
          <c:showSerName val="0"/>
          <c:showPercent val="0"/>
          <c:showBubbleSize val="0"/>
        </c:dLbls>
        <c:gapWidth val="150"/>
        <c:overlap val="100"/>
        <c:axId val="493443368"/>
        <c:axId val="493443792"/>
      </c:barChart>
      <c:catAx>
        <c:axId val="49344336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43792"/>
        <c:crosses val="autoZero"/>
        <c:auto val="1"/>
        <c:lblAlgn val="ctr"/>
        <c:lblOffset val="100"/>
        <c:noMultiLvlLbl val="0"/>
      </c:catAx>
      <c:valAx>
        <c:axId val="49344379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433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'8-Edificio 5'!$G$13</c:f>
              <c:strCache>
                <c:ptCount val="1"/>
                <c:pt idx="0">
                  <c:v>Consumo de energía eléctrica por  empleado (kWh /Nº empleados)</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0A6-466F-B3E3-5EBFC6D393F9}"/>
            </c:ext>
          </c:extLst>
        </c:ser>
        <c:dLbls>
          <c:showLegendKey val="0"/>
          <c:showVal val="0"/>
          <c:showCatName val="0"/>
          <c:showSerName val="0"/>
          <c:showPercent val="0"/>
          <c:showBubbleSize val="0"/>
        </c:dLbls>
        <c:gapWidth val="150"/>
        <c:overlap val="100"/>
        <c:axId val="493444640"/>
        <c:axId val="493445064"/>
      </c:barChart>
      <c:catAx>
        <c:axId val="49344464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45064"/>
        <c:crosses val="autoZero"/>
        <c:auto val="1"/>
        <c:lblAlgn val="ctr"/>
        <c:lblOffset val="100"/>
        <c:noMultiLvlLbl val="0"/>
      </c:catAx>
      <c:valAx>
        <c:axId val="49344506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446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'8-Edificio 5'!$H$13</c:f>
              <c:strCache>
                <c:ptCount val="1"/>
                <c:pt idx="0">
                  <c:v>Consumo de energía eléctrica por área física        (kWh/ m2)</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1BF-4889-9348-1746A6921680}"/>
            </c:ext>
          </c:extLst>
        </c:ser>
        <c:dLbls>
          <c:showLegendKey val="0"/>
          <c:showVal val="0"/>
          <c:showCatName val="0"/>
          <c:showSerName val="0"/>
          <c:showPercent val="0"/>
          <c:showBubbleSize val="0"/>
        </c:dLbls>
        <c:gapWidth val="150"/>
        <c:overlap val="100"/>
        <c:axId val="493446336"/>
        <c:axId val="493446760"/>
      </c:barChart>
      <c:catAx>
        <c:axId val="49344633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46760"/>
        <c:crosses val="autoZero"/>
        <c:auto val="1"/>
        <c:lblAlgn val="ctr"/>
        <c:lblOffset val="100"/>
        <c:noMultiLvlLbl val="0"/>
      </c:catAx>
      <c:valAx>
        <c:axId val="49344676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463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'7-Edificio 4'!$B$12:$B$13</c:f>
              <c:strCache>
                <c:ptCount val="2"/>
                <c:pt idx="0">
                  <c:v>Energía     (kWh)</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4'!$B$14:$B$25</c:f>
              <c:numCache>
                <c:formatCode>General</c:formatCode>
                <c:ptCount val="12"/>
              </c:numCache>
            </c:numRef>
          </c:val>
          <c:extLst>
            <c:ext xmlns:c16="http://schemas.microsoft.com/office/drawing/2014/chart" uri="{C3380CC4-5D6E-409C-BE32-E72D297353CC}">
              <c16:uniqueId val="{00000000-BC6F-4B89-91E4-9067FAFFDD17}"/>
            </c:ext>
          </c:extLst>
        </c:ser>
        <c:dLbls>
          <c:showLegendKey val="0"/>
          <c:showVal val="0"/>
          <c:showCatName val="0"/>
          <c:showSerName val="0"/>
          <c:showPercent val="0"/>
          <c:showBubbleSize val="0"/>
        </c:dLbls>
        <c:gapWidth val="150"/>
        <c:overlap val="100"/>
        <c:axId val="493448456"/>
        <c:axId val="493448880"/>
      </c:barChart>
      <c:catAx>
        <c:axId val="49344845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48880"/>
        <c:crosses val="autoZero"/>
        <c:auto val="1"/>
        <c:lblAlgn val="ctr"/>
        <c:lblOffset val="100"/>
        <c:noMultiLvlLbl val="0"/>
      </c:catAx>
      <c:valAx>
        <c:axId val="49344888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484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'7-Edificio 4'!$C$12:$C$13</c:f>
              <c:strCache>
                <c:ptCount val="2"/>
                <c:pt idx="0">
                  <c:v>Demanda máxima       (kW)</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4'!$C$14:$C$25</c:f>
              <c:numCache>
                <c:formatCode>General</c:formatCode>
                <c:ptCount val="12"/>
              </c:numCache>
            </c:numRef>
          </c:val>
          <c:extLst>
            <c:ext xmlns:c16="http://schemas.microsoft.com/office/drawing/2014/chart" uri="{C3380CC4-5D6E-409C-BE32-E72D297353CC}">
              <c16:uniqueId val="{00000000-27CA-47CC-ACE9-A144E5DDE2E1}"/>
            </c:ext>
          </c:extLst>
        </c:ser>
        <c:dLbls>
          <c:showLegendKey val="0"/>
          <c:showVal val="0"/>
          <c:showCatName val="0"/>
          <c:showSerName val="0"/>
          <c:showPercent val="0"/>
          <c:showBubbleSize val="0"/>
        </c:dLbls>
        <c:gapWidth val="150"/>
        <c:overlap val="100"/>
        <c:axId val="493450576"/>
        <c:axId val="493451000"/>
      </c:barChart>
      <c:catAx>
        <c:axId val="49345057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51000"/>
        <c:crosses val="autoZero"/>
        <c:auto val="1"/>
        <c:lblAlgn val="ctr"/>
        <c:lblOffset val="100"/>
        <c:noMultiLvlLbl val="0"/>
      </c:catAx>
      <c:valAx>
        <c:axId val="49345100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505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'7-Edificio 4'!$D$12:$D$13</c:f>
              <c:strCache>
                <c:ptCount val="2"/>
                <c:pt idx="0">
                  <c:v>Importe             (¢)</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4'!$D$14:$D$25</c:f>
              <c:numCache>
                <c:formatCode>"₡"#,##0</c:formatCode>
                <c:ptCount val="12"/>
              </c:numCache>
            </c:numRef>
          </c:val>
          <c:extLst>
            <c:ext xmlns:c16="http://schemas.microsoft.com/office/drawing/2014/chart" uri="{C3380CC4-5D6E-409C-BE32-E72D297353CC}">
              <c16:uniqueId val="{00000000-FAFE-4F4E-8966-6D2D395C9986}"/>
            </c:ext>
          </c:extLst>
        </c:ser>
        <c:dLbls>
          <c:showLegendKey val="0"/>
          <c:showVal val="0"/>
          <c:showCatName val="0"/>
          <c:showSerName val="0"/>
          <c:showPercent val="0"/>
          <c:showBubbleSize val="0"/>
        </c:dLbls>
        <c:gapWidth val="150"/>
        <c:overlap val="100"/>
        <c:axId val="493451848"/>
        <c:axId val="493452272"/>
      </c:barChart>
      <c:catAx>
        <c:axId val="49345184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52272"/>
        <c:crosses val="autoZero"/>
        <c:auto val="1"/>
        <c:lblAlgn val="ctr"/>
        <c:lblOffset val="100"/>
        <c:noMultiLvlLbl val="0"/>
      </c:catAx>
      <c:valAx>
        <c:axId val="49345227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518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'7-Edificio 4'!$G$13</c:f>
              <c:strCache>
                <c:ptCount val="1"/>
                <c:pt idx="0">
                  <c:v>Consumo de energía eléctrica por  empleado (kWh /Nº empleados)</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18E-469D-B1F6-1EE2E8713460}"/>
            </c:ext>
          </c:extLst>
        </c:ser>
        <c:dLbls>
          <c:showLegendKey val="0"/>
          <c:showVal val="0"/>
          <c:showCatName val="0"/>
          <c:showSerName val="0"/>
          <c:showPercent val="0"/>
          <c:showBubbleSize val="0"/>
        </c:dLbls>
        <c:gapWidth val="150"/>
        <c:overlap val="100"/>
        <c:axId val="493453120"/>
        <c:axId val="493453544"/>
      </c:barChart>
      <c:catAx>
        <c:axId val="49345312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53544"/>
        <c:crosses val="autoZero"/>
        <c:auto val="1"/>
        <c:lblAlgn val="ctr"/>
        <c:lblOffset val="100"/>
        <c:noMultiLvlLbl val="0"/>
      </c:catAx>
      <c:valAx>
        <c:axId val="49345354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531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'7-Edificio 4'!$H$13</c:f>
              <c:strCache>
                <c:ptCount val="1"/>
                <c:pt idx="0">
                  <c:v>Consumo de energía eléctrica por área física        (kWh/ m2)</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60C-41E8-AD48-EC66CAE97259}"/>
            </c:ext>
          </c:extLst>
        </c:ser>
        <c:dLbls>
          <c:showLegendKey val="0"/>
          <c:showVal val="0"/>
          <c:showCatName val="0"/>
          <c:showSerName val="0"/>
          <c:showPercent val="0"/>
          <c:showBubbleSize val="0"/>
        </c:dLbls>
        <c:gapWidth val="150"/>
        <c:overlap val="100"/>
        <c:axId val="493454392"/>
        <c:axId val="493454816"/>
      </c:barChart>
      <c:catAx>
        <c:axId val="4934543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54816"/>
        <c:crosses val="autoZero"/>
        <c:auto val="1"/>
        <c:lblAlgn val="ctr"/>
        <c:lblOffset val="100"/>
        <c:noMultiLvlLbl val="0"/>
      </c:catAx>
      <c:valAx>
        <c:axId val="49345481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543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'6-Edificio 3'!$B$12:$B$13</c:f>
              <c:strCache>
                <c:ptCount val="2"/>
                <c:pt idx="0">
                  <c:v>Energía     (kWh)</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3'!$B$14:$B$25</c:f>
              <c:numCache>
                <c:formatCode>General</c:formatCode>
                <c:ptCount val="12"/>
              </c:numCache>
            </c:numRef>
          </c:val>
          <c:extLst>
            <c:ext xmlns:c16="http://schemas.microsoft.com/office/drawing/2014/chart" uri="{C3380CC4-5D6E-409C-BE32-E72D297353CC}">
              <c16:uniqueId val="{00000000-3AD8-429D-BAD7-9E62F55DDEFF}"/>
            </c:ext>
          </c:extLst>
        </c:ser>
        <c:dLbls>
          <c:showLegendKey val="0"/>
          <c:showVal val="0"/>
          <c:showCatName val="0"/>
          <c:showSerName val="0"/>
          <c:showPercent val="0"/>
          <c:showBubbleSize val="0"/>
        </c:dLbls>
        <c:gapWidth val="150"/>
        <c:overlap val="100"/>
        <c:axId val="493457360"/>
        <c:axId val="493457784"/>
      </c:barChart>
      <c:catAx>
        <c:axId val="4934573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57784"/>
        <c:crosses val="autoZero"/>
        <c:auto val="1"/>
        <c:lblAlgn val="ctr"/>
        <c:lblOffset val="100"/>
        <c:noMultiLvlLbl val="0"/>
      </c:catAx>
      <c:valAx>
        <c:axId val="4934577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573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'6-Edificio 3'!$C$12:$C$13</c:f>
              <c:strCache>
                <c:ptCount val="2"/>
                <c:pt idx="0">
                  <c:v>Demanda máxima       (kW)</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3'!$C$14:$C$25</c:f>
              <c:numCache>
                <c:formatCode>General</c:formatCode>
                <c:ptCount val="12"/>
              </c:numCache>
            </c:numRef>
          </c:val>
          <c:extLst>
            <c:ext xmlns:c16="http://schemas.microsoft.com/office/drawing/2014/chart" uri="{C3380CC4-5D6E-409C-BE32-E72D297353CC}">
              <c16:uniqueId val="{00000000-7495-48CE-BF1C-FD7F508F3E5A}"/>
            </c:ext>
          </c:extLst>
        </c:ser>
        <c:dLbls>
          <c:showLegendKey val="0"/>
          <c:showVal val="0"/>
          <c:showCatName val="0"/>
          <c:showSerName val="0"/>
          <c:showPercent val="0"/>
          <c:showBubbleSize val="0"/>
        </c:dLbls>
        <c:gapWidth val="150"/>
        <c:overlap val="100"/>
        <c:axId val="493458632"/>
        <c:axId val="493459056"/>
      </c:barChart>
      <c:catAx>
        <c:axId val="49345863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59056"/>
        <c:crosses val="autoZero"/>
        <c:auto val="1"/>
        <c:lblAlgn val="ctr"/>
        <c:lblOffset val="100"/>
        <c:noMultiLvlLbl val="0"/>
      </c:catAx>
      <c:valAx>
        <c:axId val="49345905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586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'6-Edificio 3'!$D$12:$D$13</c:f>
              <c:strCache>
                <c:ptCount val="2"/>
                <c:pt idx="0">
                  <c:v>Importe             (¢)</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3'!$D$14:$D$25</c:f>
              <c:numCache>
                <c:formatCode>"₡"#,##0</c:formatCode>
                <c:ptCount val="12"/>
              </c:numCache>
            </c:numRef>
          </c:val>
          <c:extLst>
            <c:ext xmlns:c16="http://schemas.microsoft.com/office/drawing/2014/chart" uri="{C3380CC4-5D6E-409C-BE32-E72D297353CC}">
              <c16:uniqueId val="{00000000-38BD-4762-A602-1773EAA29DA6}"/>
            </c:ext>
          </c:extLst>
        </c:ser>
        <c:dLbls>
          <c:showLegendKey val="0"/>
          <c:showVal val="0"/>
          <c:showCatName val="0"/>
          <c:showSerName val="0"/>
          <c:showPercent val="0"/>
          <c:showBubbleSize val="0"/>
        </c:dLbls>
        <c:gapWidth val="150"/>
        <c:overlap val="100"/>
        <c:axId val="493459904"/>
        <c:axId val="493460328"/>
      </c:barChart>
      <c:catAx>
        <c:axId val="4934599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60328"/>
        <c:crosses val="autoZero"/>
        <c:auto val="1"/>
        <c:lblAlgn val="ctr"/>
        <c:lblOffset val="100"/>
        <c:noMultiLvlLbl val="0"/>
      </c:catAx>
      <c:valAx>
        <c:axId val="4934603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599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'6-Edificio 3'!$G$13</c:f>
              <c:strCache>
                <c:ptCount val="1"/>
                <c:pt idx="0">
                  <c:v>Consumo de energía eléctrica por  empleado (kWh /Nº empleados)</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9A74-4B9A-A973-D7D311180F66}"/>
            </c:ext>
          </c:extLst>
        </c:ser>
        <c:dLbls>
          <c:showLegendKey val="0"/>
          <c:showVal val="0"/>
          <c:showCatName val="0"/>
          <c:showSerName val="0"/>
          <c:showPercent val="0"/>
          <c:showBubbleSize val="0"/>
        </c:dLbls>
        <c:gapWidth val="150"/>
        <c:overlap val="100"/>
        <c:axId val="493461176"/>
        <c:axId val="493461600"/>
      </c:barChart>
      <c:catAx>
        <c:axId val="49346117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61600"/>
        <c:crosses val="autoZero"/>
        <c:auto val="1"/>
        <c:lblAlgn val="ctr"/>
        <c:lblOffset val="100"/>
        <c:noMultiLvlLbl val="0"/>
      </c:catAx>
      <c:valAx>
        <c:axId val="49346160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611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'6-Edificio 3'!$H$13</c:f>
              <c:strCache>
                <c:ptCount val="1"/>
                <c:pt idx="0">
                  <c:v>Consumo de energía eléctrica por área física        (kWh/ m2)</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FE8-43F8-AEE3-B1E7B899FAB1}"/>
            </c:ext>
          </c:extLst>
        </c:ser>
        <c:dLbls>
          <c:showLegendKey val="0"/>
          <c:showVal val="0"/>
          <c:showCatName val="0"/>
          <c:showSerName val="0"/>
          <c:showPercent val="0"/>
          <c:showBubbleSize val="0"/>
        </c:dLbls>
        <c:gapWidth val="150"/>
        <c:overlap val="100"/>
        <c:axId val="493462448"/>
        <c:axId val="493462872"/>
      </c:barChart>
      <c:catAx>
        <c:axId val="49346244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62872"/>
        <c:crosses val="autoZero"/>
        <c:auto val="1"/>
        <c:lblAlgn val="ctr"/>
        <c:lblOffset val="100"/>
        <c:noMultiLvlLbl val="0"/>
      </c:catAx>
      <c:valAx>
        <c:axId val="49346287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624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'5-Edificio 2'!$B$12</c:f>
              <c:strCache>
                <c:ptCount val="1"/>
                <c:pt idx="0">
                  <c:v>Energía     (kWh)</c:v>
                </c:pt>
              </c:strCache>
            </c:strRef>
          </c:tx>
          <c:invertIfNegative val="0"/>
          <c:cat>
            <c:strRef>
              <c:f>'5-Edificio 2'!$A$13:$A$25</c:f>
              <c:strCache>
                <c:ptCount val="13"/>
                <c:pt idx="1">
                  <c:v>Enero </c:v>
                </c:pt>
                <c:pt idx="2">
                  <c:v>Febrero</c:v>
                </c:pt>
                <c:pt idx="3">
                  <c:v>Marzo</c:v>
                </c:pt>
                <c:pt idx="4">
                  <c:v>Abril</c:v>
                </c:pt>
                <c:pt idx="5">
                  <c:v>Mayo</c:v>
                </c:pt>
                <c:pt idx="6">
                  <c:v>Junio</c:v>
                </c:pt>
                <c:pt idx="7">
                  <c:v>Julio</c:v>
                </c:pt>
                <c:pt idx="8">
                  <c:v>Agosto </c:v>
                </c:pt>
                <c:pt idx="9">
                  <c:v>Septiembre</c:v>
                </c:pt>
                <c:pt idx="10">
                  <c:v>Octubre</c:v>
                </c:pt>
                <c:pt idx="11">
                  <c:v>Noviembre</c:v>
                </c:pt>
                <c:pt idx="12">
                  <c:v>Diciembre</c:v>
                </c:pt>
              </c:strCache>
            </c:strRef>
          </c:cat>
          <c:val>
            <c:numRef>
              <c:f>'5-Edificio 2'!$B$13:$B$25</c:f>
              <c:numCache>
                <c:formatCode>General</c:formatCode>
                <c:ptCount val="13"/>
              </c:numCache>
            </c:numRef>
          </c:val>
          <c:extLst>
            <c:ext xmlns:c16="http://schemas.microsoft.com/office/drawing/2014/chart" uri="{C3380CC4-5D6E-409C-BE32-E72D297353CC}">
              <c16:uniqueId val="{00000000-035A-40DB-8A63-9F21B8EEA0AA}"/>
            </c:ext>
          </c:extLst>
        </c:ser>
        <c:dLbls>
          <c:showLegendKey val="0"/>
          <c:showVal val="0"/>
          <c:showCatName val="0"/>
          <c:showSerName val="0"/>
          <c:showPercent val="0"/>
          <c:showBubbleSize val="0"/>
        </c:dLbls>
        <c:gapWidth val="150"/>
        <c:overlap val="100"/>
        <c:axId val="493464568"/>
        <c:axId val="493464992"/>
      </c:barChart>
      <c:catAx>
        <c:axId val="49346456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64992"/>
        <c:crosses val="autoZero"/>
        <c:auto val="1"/>
        <c:lblAlgn val="ctr"/>
        <c:lblOffset val="100"/>
        <c:noMultiLvlLbl val="0"/>
      </c:catAx>
      <c:valAx>
        <c:axId val="49346499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645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3"/>
          <c:w val="0.87417111223648292"/>
          <c:h val="0.58586111510243699"/>
        </c:manualLayout>
      </c:layout>
      <c:barChart>
        <c:barDir val="col"/>
        <c:grouping val="stacked"/>
        <c:varyColors val="0"/>
        <c:ser>
          <c:idx val="0"/>
          <c:order val="0"/>
          <c:tx>
            <c:strRef>
              <c:f>'4-Edificio 1'!$C$12:$C$13</c:f>
              <c:strCache>
                <c:ptCount val="2"/>
                <c:pt idx="0">
                  <c:v>Demanda máxima       (kW)</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1'!$C$14:$C$25</c:f>
              <c:numCache>
                <c:formatCode>General</c:formatCode>
                <c:ptCount val="12"/>
                <c:pt idx="0">
                  <c:v>393.79</c:v>
                </c:pt>
              </c:numCache>
            </c:numRef>
          </c:val>
          <c:extLst>
            <c:ext xmlns:c16="http://schemas.microsoft.com/office/drawing/2014/chart" uri="{C3380CC4-5D6E-409C-BE32-E72D297353CC}">
              <c16:uniqueId val="{00000000-7C2F-4EA9-9F5B-74A23A3A1BD6}"/>
            </c:ext>
          </c:extLst>
        </c:ser>
        <c:dLbls>
          <c:showLegendKey val="0"/>
          <c:showVal val="0"/>
          <c:showCatName val="0"/>
          <c:showSerName val="0"/>
          <c:showPercent val="0"/>
          <c:showBubbleSize val="0"/>
        </c:dLbls>
        <c:gapWidth val="150"/>
        <c:overlap val="100"/>
        <c:axId val="493465840"/>
        <c:axId val="493466264"/>
      </c:barChart>
      <c:catAx>
        <c:axId val="49346584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66264"/>
        <c:crosses val="autoZero"/>
        <c:auto val="1"/>
        <c:lblAlgn val="ctr"/>
        <c:lblOffset val="100"/>
        <c:noMultiLvlLbl val="0"/>
      </c:catAx>
      <c:valAx>
        <c:axId val="49346626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658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'5-Edificio 2'!$D$12:$D$13</c:f>
              <c:strCache>
                <c:ptCount val="2"/>
                <c:pt idx="0">
                  <c:v>Importe             (¢)</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2'!$D$14:$D$25</c:f>
              <c:numCache>
                <c:formatCode>"₡"#,##0</c:formatCode>
                <c:ptCount val="12"/>
              </c:numCache>
            </c:numRef>
          </c:val>
          <c:extLst>
            <c:ext xmlns:c16="http://schemas.microsoft.com/office/drawing/2014/chart" uri="{C3380CC4-5D6E-409C-BE32-E72D297353CC}">
              <c16:uniqueId val="{00000000-227E-4BBC-AD30-6B25995324B6}"/>
            </c:ext>
          </c:extLst>
        </c:ser>
        <c:dLbls>
          <c:showLegendKey val="0"/>
          <c:showVal val="0"/>
          <c:showCatName val="0"/>
          <c:showSerName val="0"/>
          <c:showPercent val="0"/>
          <c:showBubbleSize val="0"/>
        </c:dLbls>
        <c:gapWidth val="150"/>
        <c:overlap val="100"/>
        <c:axId val="493467112"/>
        <c:axId val="493467536"/>
      </c:barChart>
      <c:catAx>
        <c:axId val="4934671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34"/>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67536"/>
        <c:crosses val="autoZero"/>
        <c:auto val="1"/>
        <c:lblAlgn val="ctr"/>
        <c:lblOffset val="100"/>
        <c:noMultiLvlLbl val="0"/>
      </c:catAx>
      <c:valAx>
        <c:axId val="4934675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671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'5-Edificio 2'!$G$13</c:f>
              <c:strCache>
                <c:ptCount val="1"/>
                <c:pt idx="0">
                  <c:v>Consumo de energía eléctrica por  empleado (kWh /Nº empleados)</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EA8-43D4-9C69-0C7DC59FECA8}"/>
            </c:ext>
          </c:extLst>
        </c:ser>
        <c:dLbls>
          <c:showLegendKey val="0"/>
          <c:showVal val="0"/>
          <c:showCatName val="0"/>
          <c:showSerName val="0"/>
          <c:showPercent val="0"/>
          <c:showBubbleSize val="0"/>
        </c:dLbls>
        <c:gapWidth val="150"/>
        <c:overlap val="100"/>
        <c:axId val="493468384"/>
        <c:axId val="493468808"/>
      </c:barChart>
      <c:catAx>
        <c:axId val="49346838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9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68808"/>
        <c:crosses val="autoZero"/>
        <c:auto val="1"/>
        <c:lblAlgn val="ctr"/>
        <c:lblOffset val="100"/>
        <c:noMultiLvlLbl val="0"/>
      </c:catAx>
      <c:valAx>
        <c:axId val="49346880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683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'5-Edificio 2'!$H$13</c:f>
              <c:strCache>
                <c:ptCount val="1"/>
                <c:pt idx="0">
                  <c:v>Consumo de energía eléctrica por área física        (kWh/ m2)</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D0B-4671-9120-E73571144E03}"/>
            </c:ext>
          </c:extLst>
        </c:ser>
        <c:dLbls>
          <c:showLegendKey val="0"/>
          <c:showVal val="0"/>
          <c:showCatName val="0"/>
          <c:showSerName val="0"/>
          <c:showPercent val="0"/>
          <c:showBubbleSize val="0"/>
        </c:dLbls>
        <c:gapWidth val="150"/>
        <c:overlap val="100"/>
        <c:axId val="493469656"/>
        <c:axId val="493470080"/>
      </c:barChart>
      <c:catAx>
        <c:axId val="49346965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70080"/>
        <c:crosses val="autoZero"/>
        <c:auto val="1"/>
        <c:lblAlgn val="ctr"/>
        <c:lblOffset val="100"/>
        <c:noMultiLvlLbl val="0"/>
      </c:catAx>
      <c:valAx>
        <c:axId val="49347008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696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6'!$B$14:$B$25</c:f>
              <c:numCache>
                <c:formatCode>General</c:formatCode>
                <c:ptCount val="12"/>
              </c:numCache>
            </c:numRef>
          </c:val>
          <c:extLst>
            <c:ext xmlns:c16="http://schemas.microsoft.com/office/drawing/2014/chart" uri="{C3380CC4-5D6E-409C-BE32-E72D297353CC}">
              <c16:uniqueId val="{00000000-1C9C-44D4-A93F-3584DDA619B9}"/>
            </c:ext>
          </c:extLst>
        </c:ser>
        <c:dLbls>
          <c:showLegendKey val="0"/>
          <c:showVal val="0"/>
          <c:showCatName val="0"/>
          <c:showSerName val="0"/>
          <c:showPercent val="0"/>
          <c:showBubbleSize val="0"/>
        </c:dLbls>
        <c:gapWidth val="150"/>
        <c:overlap val="100"/>
        <c:axId val="493472200"/>
        <c:axId val="493472624"/>
      </c:barChart>
      <c:catAx>
        <c:axId val="4934722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72624"/>
        <c:crosses val="autoZero"/>
        <c:auto val="1"/>
        <c:lblAlgn val="ctr"/>
        <c:lblOffset val="100"/>
        <c:noMultiLvlLbl val="0"/>
      </c:catAx>
      <c:valAx>
        <c:axId val="4934726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722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66" l="0.70000000000000062" r="0.70000000000000062" t="0.75000000000000366" header="0.30000000000000032" footer="0.30000000000000032"/>
    <c:pageSetup/>
  </c:printSettings>
</c:chartSpace>
</file>

<file path=xl/charts/chart1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82"/>
          <c:w val="0.87417111223648236"/>
          <c:h val="0.58586111510243721"/>
        </c:manualLayout>
      </c:layout>
      <c:barChart>
        <c:barDir val="col"/>
        <c:grouping val="stacked"/>
        <c:varyColors val="0"/>
        <c:ser>
          <c:idx val="0"/>
          <c:order val="0"/>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6'!$C$14:$C$25</c:f>
              <c:numCache>
                <c:formatCode>General</c:formatCode>
                <c:ptCount val="12"/>
              </c:numCache>
            </c:numRef>
          </c:val>
          <c:extLst>
            <c:ext xmlns:c16="http://schemas.microsoft.com/office/drawing/2014/chart" uri="{C3380CC4-5D6E-409C-BE32-E72D297353CC}">
              <c16:uniqueId val="{00000000-2686-4280-B681-FAD31D7ED7E3}"/>
            </c:ext>
          </c:extLst>
        </c:ser>
        <c:dLbls>
          <c:showLegendKey val="0"/>
          <c:showVal val="0"/>
          <c:showCatName val="0"/>
          <c:showSerName val="0"/>
          <c:showPercent val="0"/>
          <c:showBubbleSize val="0"/>
        </c:dLbls>
        <c:gapWidth val="150"/>
        <c:overlap val="100"/>
        <c:axId val="493473472"/>
        <c:axId val="493473896"/>
      </c:barChart>
      <c:catAx>
        <c:axId val="4934734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73896"/>
        <c:crosses val="autoZero"/>
        <c:auto val="1"/>
        <c:lblAlgn val="ctr"/>
        <c:lblOffset val="100"/>
        <c:noMultiLvlLbl val="0"/>
      </c:catAx>
      <c:valAx>
        <c:axId val="4934738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734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1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6'!$D$14:$D$25</c:f>
              <c:numCache>
                <c:formatCode>"₡"#,##0</c:formatCode>
                <c:ptCount val="12"/>
              </c:numCache>
            </c:numRef>
          </c:val>
          <c:extLst>
            <c:ext xmlns:c16="http://schemas.microsoft.com/office/drawing/2014/chart" uri="{C3380CC4-5D6E-409C-BE32-E72D297353CC}">
              <c16:uniqueId val="{00000000-7BB7-450C-BF4B-3A5709303AB2}"/>
            </c:ext>
          </c:extLst>
        </c:ser>
        <c:dLbls>
          <c:showLegendKey val="0"/>
          <c:showVal val="0"/>
          <c:showCatName val="0"/>
          <c:showSerName val="0"/>
          <c:showPercent val="0"/>
          <c:showBubbleSize val="0"/>
        </c:dLbls>
        <c:gapWidth val="150"/>
        <c:overlap val="100"/>
        <c:axId val="493474744"/>
        <c:axId val="493475168"/>
      </c:barChart>
      <c:catAx>
        <c:axId val="4934747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8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75168"/>
        <c:crosses val="autoZero"/>
        <c:auto val="1"/>
        <c:lblAlgn val="ctr"/>
        <c:lblOffset val="100"/>
        <c:noMultiLvlLbl val="0"/>
      </c:catAx>
      <c:valAx>
        <c:axId val="4934751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747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C13-4A4E-A7BD-3886BFBC19A1}"/>
            </c:ext>
          </c:extLst>
        </c:ser>
        <c:dLbls>
          <c:showLegendKey val="0"/>
          <c:showVal val="0"/>
          <c:showCatName val="0"/>
          <c:showSerName val="0"/>
          <c:showPercent val="0"/>
          <c:showBubbleSize val="0"/>
        </c:dLbls>
        <c:gapWidth val="150"/>
        <c:overlap val="100"/>
        <c:axId val="493476016"/>
        <c:axId val="493476440"/>
      </c:barChart>
      <c:catAx>
        <c:axId val="4934760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76440"/>
        <c:crosses val="autoZero"/>
        <c:auto val="1"/>
        <c:lblAlgn val="ctr"/>
        <c:lblOffset val="100"/>
        <c:noMultiLvlLbl val="0"/>
      </c:catAx>
      <c:valAx>
        <c:axId val="4934764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760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0AE-482B-9BCF-1E9DF0C2D4E5}"/>
            </c:ext>
          </c:extLst>
        </c:ser>
        <c:dLbls>
          <c:showLegendKey val="0"/>
          <c:showVal val="0"/>
          <c:showCatName val="0"/>
          <c:showSerName val="0"/>
          <c:showPercent val="0"/>
          <c:showBubbleSize val="0"/>
        </c:dLbls>
        <c:gapWidth val="150"/>
        <c:overlap val="100"/>
        <c:axId val="493477288"/>
        <c:axId val="493477712"/>
      </c:barChart>
      <c:catAx>
        <c:axId val="49347728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77712"/>
        <c:crosses val="autoZero"/>
        <c:auto val="1"/>
        <c:lblAlgn val="ctr"/>
        <c:lblOffset val="100"/>
        <c:noMultiLvlLbl val="0"/>
      </c:catAx>
      <c:valAx>
        <c:axId val="49347771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772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'10-Edificio 7'!$B$12:$B$13</c:f>
              <c:strCache>
                <c:ptCount val="2"/>
                <c:pt idx="0">
                  <c:v>Energía     (kWh)</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7'!$B$14:$B$25</c:f>
              <c:numCache>
                <c:formatCode>General</c:formatCode>
                <c:ptCount val="12"/>
              </c:numCache>
            </c:numRef>
          </c:val>
          <c:extLst>
            <c:ext xmlns:c16="http://schemas.microsoft.com/office/drawing/2014/chart" uri="{C3380CC4-5D6E-409C-BE32-E72D297353CC}">
              <c16:uniqueId val="{00000000-74C2-4316-9720-B131F4F8B39D}"/>
            </c:ext>
          </c:extLst>
        </c:ser>
        <c:dLbls>
          <c:showLegendKey val="0"/>
          <c:showVal val="0"/>
          <c:showCatName val="0"/>
          <c:showSerName val="0"/>
          <c:showPercent val="0"/>
          <c:showBubbleSize val="0"/>
        </c:dLbls>
        <c:gapWidth val="150"/>
        <c:overlap val="100"/>
        <c:axId val="493480256"/>
        <c:axId val="493480680"/>
      </c:barChart>
      <c:catAx>
        <c:axId val="49348025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80680"/>
        <c:crosses val="autoZero"/>
        <c:auto val="1"/>
        <c:lblAlgn val="ctr"/>
        <c:lblOffset val="100"/>
        <c:noMultiLvlLbl val="0"/>
      </c:catAx>
      <c:valAx>
        <c:axId val="49348068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802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'10-Edificio 7'!$C$12:$C$13</c:f>
              <c:strCache>
                <c:ptCount val="2"/>
                <c:pt idx="0">
                  <c:v>Demanda máxima       (kW)</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7'!$C$14:$C$25</c:f>
              <c:numCache>
                <c:formatCode>General</c:formatCode>
                <c:ptCount val="12"/>
              </c:numCache>
            </c:numRef>
          </c:val>
          <c:extLst>
            <c:ext xmlns:c16="http://schemas.microsoft.com/office/drawing/2014/chart" uri="{C3380CC4-5D6E-409C-BE32-E72D297353CC}">
              <c16:uniqueId val="{00000000-4650-4819-81F8-87DB6F4A5BEB}"/>
            </c:ext>
          </c:extLst>
        </c:ser>
        <c:dLbls>
          <c:showLegendKey val="0"/>
          <c:showVal val="0"/>
          <c:showCatName val="0"/>
          <c:showSerName val="0"/>
          <c:showPercent val="0"/>
          <c:showBubbleSize val="0"/>
        </c:dLbls>
        <c:gapWidth val="150"/>
        <c:overlap val="100"/>
        <c:axId val="493481528"/>
        <c:axId val="493481952"/>
      </c:barChart>
      <c:catAx>
        <c:axId val="49348152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81952"/>
        <c:crosses val="autoZero"/>
        <c:auto val="1"/>
        <c:lblAlgn val="ctr"/>
        <c:lblOffset val="100"/>
        <c:noMultiLvlLbl val="0"/>
      </c:catAx>
      <c:valAx>
        <c:axId val="4934819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815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'10-Edificio 7'!$D$12:$D$13</c:f>
              <c:strCache>
                <c:ptCount val="2"/>
                <c:pt idx="0">
                  <c:v>Importe             (¢)</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7'!$D$14:$D$25</c:f>
              <c:numCache>
                <c:formatCode>"₡"#,##0</c:formatCode>
                <c:ptCount val="12"/>
              </c:numCache>
            </c:numRef>
          </c:val>
          <c:extLst>
            <c:ext xmlns:c16="http://schemas.microsoft.com/office/drawing/2014/chart" uri="{C3380CC4-5D6E-409C-BE32-E72D297353CC}">
              <c16:uniqueId val="{00000000-1CB1-4E84-BC5B-157E355951F0}"/>
            </c:ext>
          </c:extLst>
        </c:ser>
        <c:dLbls>
          <c:showLegendKey val="0"/>
          <c:showVal val="0"/>
          <c:showCatName val="0"/>
          <c:showSerName val="0"/>
          <c:showPercent val="0"/>
          <c:showBubbleSize val="0"/>
        </c:dLbls>
        <c:gapWidth val="150"/>
        <c:overlap val="100"/>
        <c:axId val="493482800"/>
        <c:axId val="493483224"/>
      </c:barChart>
      <c:catAx>
        <c:axId val="4934828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83224"/>
        <c:crosses val="autoZero"/>
        <c:auto val="1"/>
        <c:lblAlgn val="ctr"/>
        <c:lblOffset val="100"/>
        <c:noMultiLvlLbl val="0"/>
      </c:catAx>
      <c:valAx>
        <c:axId val="4934832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828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'10-Edificio 7'!$G$13</c:f>
              <c:strCache>
                <c:ptCount val="1"/>
                <c:pt idx="0">
                  <c:v>Consumo de energía eléctrica por  empleado (kWh /Nº empleados)</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9C4-4351-B971-64BE2A0BA533}"/>
            </c:ext>
          </c:extLst>
        </c:ser>
        <c:dLbls>
          <c:showLegendKey val="0"/>
          <c:showVal val="0"/>
          <c:showCatName val="0"/>
          <c:showSerName val="0"/>
          <c:showPercent val="0"/>
          <c:showBubbleSize val="0"/>
        </c:dLbls>
        <c:gapWidth val="150"/>
        <c:overlap val="100"/>
        <c:axId val="493484072"/>
        <c:axId val="493484496"/>
      </c:barChart>
      <c:catAx>
        <c:axId val="4934840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84496"/>
        <c:crosses val="autoZero"/>
        <c:auto val="1"/>
        <c:lblAlgn val="ctr"/>
        <c:lblOffset val="100"/>
        <c:noMultiLvlLbl val="0"/>
      </c:catAx>
      <c:valAx>
        <c:axId val="4934844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840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'10-Edificio 7'!$H$13</c:f>
              <c:strCache>
                <c:ptCount val="1"/>
                <c:pt idx="0">
                  <c:v>Consumo de energía eléctrica por área física        (kWh/ m2)</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75A-4BCE-A6AA-CB823E4C1BC7}"/>
            </c:ext>
          </c:extLst>
        </c:ser>
        <c:dLbls>
          <c:showLegendKey val="0"/>
          <c:showVal val="0"/>
          <c:showCatName val="0"/>
          <c:showSerName val="0"/>
          <c:showPercent val="0"/>
          <c:showBubbleSize val="0"/>
        </c:dLbls>
        <c:gapWidth val="150"/>
        <c:overlap val="100"/>
        <c:axId val="493485344"/>
        <c:axId val="493485768"/>
      </c:barChart>
      <c:catAx>
        <c:axId val="4934853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85768"/>
        <c:crosses val="autoZero"/>
        <c:auto val="1"/>
        <c:lblAlgn val="ctr"/>
        <c:lblOffset val="100"/>
        <c:noMultiLvlLbl val="0"/>
      </c:catAx>
      <c:valAx>
        <c:axId val="4934857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853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'9-edificio 6'!$B$12:$B$13</c:f>
              <c:strCache>
                <c:ptCount val="2"/>
                <c:pt idx="0">
                  <c:v>Energía     (kWh)</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6'!$B$14:$B$25</c:f>
              <c:numCache>
                <c:formatCode>General</c:formatCode>
                <c:ptCount val="12"/>
              </c:numCache>
            </c:numRef>
          </c:val>
          <c:extLst>
            <c:ext xmlns:c16="http://schemas.microsoft.com/office/drawing/2014/chart" uri="{C3380CC4-5D6E-409C-BE32-E72D297353CC}">
              <c16:uniqueId val="{00000000-AEEA-494A-BA3A-CAFF0606A972}"/>
            </c:ext>
          </c:extLst>
        </c:ser>
        <c:dLbls>
          <c:showLegendKey val="0"/>
          <c:showVal val="0"/>
          <c:showCatName val="0"/>
          <c:showSerName val="0"/>
          <c:showPercent val="0"/>
          <c:showBubbleSize val="0"/>
        </c:dLbls>
        <c:gapWidth val="150"/>
        <c:overlap val="100"/>
        <c:axId val="493487888"/>
        <c:axId val="493488312"/>
      </c:barChart>
      <c:catAx>
        <c:axId val="49348788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88312"/>
        <c:crosses val="autoZero"/>
        <c:auto val="1"/>
        <c:lblAlgn val="ctr"/>
        <c:lblOffset val="100"/>
        <c:noMultiLvlLbl val="0"/>
      </c:catAx>
      <c:valAx>
        <c:axId val="49348831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878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'9-edificio 6'!$C$12:$C$13</c:f>
              <c:strCache>
                <c:ptCount val="2"/>
                <c:pt idx="0">
                  <c:v>Demanda máxima       (kW)</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6'!$C$14:$C$25</c:f>
              <c:numCache>
                <c:formatCode>General</c:formatCode>
                <c:ptCount val="12"/>
              </c:numCache>
            </c:numRef>
          </c:val>
          <c:extLst>
            <c:ext xmlns:c16="http://schemas.microsoft.com/office/drawing/2014/chart" uri="{C3380CC4-5D6E-409C-BE32-E72D297353CC}">
              <c16:uniqueId val="{00000000-937E-4C38-93D6-6F38586369EC}"/>
            </c:ext>
          </c:extLst>
        </c:ser>
        <c:dLbls>
          <c:showLegendKey val="0"/>
          <c:showVal val="0"/>
          <c:showCatName val="0"/>
          <c:showSerName val="0"/>
          <c:showPercent val="0"/>
          <c:showBubbleSize val="0"/>
        </c:dLbls>
        <c:gapWidth val="150"/>
        <c:overlap val="100"/>
        <c:axId val="493489160"/>
        <c:axId val="493489584"/>
      </c:barChart>
      <c:catAx>
        <c:axId val="4934891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89584"/>
        <c:crosses val="autoZero"/>
        <c:auto val="1"/>
        <c:lblAlgn val="ctr"/>
        <c:lblOffset val="100"/>
        <c:noMultiLvlLbl val="0"/>
      </c:catAx>
      <c:valAx>
        <c:axId val="4934895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891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'9-edificio 6'!$D$12:$D$13</c:f>
              <c:strCache>
                <c:ptCount val="2"/>
                <c:pt idx="0">
                  <c:v>Importe             (¢)</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6'!$D$14:$D$25</c:f>
              <c:numCache>
                <c:formatCode>"₡"#,##0</c:formatCode>
                <c:ptCount val="12"/>
              </c:numCache>
            </c:numRef>
          </c:val>
          <c:extLst>
            <c:ext xmlns:c16="http://schemas.microsoft.com/office/drawing/2014/chart" uri="{C3380CC4-5D6E-409C-BE32-E72D297353CC}">
              <c16:uniqueId val="{00000000-776E-4694-9A0F-1C313DDE26C0}"/>
            </c:ext>
          </c:extLst>
        </c:ser>
        <c:dLbls>
          <c:showLegendKey val="0"/>
          <c:showVal val="0"/>
          <c:showCatName val="0"/>
          <c:showSerName val="0"/>
          <c:showPercent val="0"/>
          <c:showBubbleSize val="0"/>
        </c:dLbls>
        <c:gapWidth val="150"/>
        <c:overlap val="100"/>
        <c:axId val="493490432"/>
        <c:axId val="493490856"/>
      </c:barChart>
      <c:catAx>
        <c:axId val="49349043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90856"/>
        <c:crosses val="autoZero"/>
        <c:auto val="1"/>
        <c:lblAlgn val="ctr"/>
        <c:lblOffset val="100"/>
        <c:noMultiLvlLbl val="0"/>
      </c:catAx>
      <c:valAx>
        <c:axId val="49349085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904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'9-edificio 6'!$G$13</c:f>
              <c:strCache>
                <c:ptCount val="1"/>
                <c:pt idx="0">
                  <c:v>Consumo de energía eléctrica por  empleado (kWh /Nº empleados)</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2B5-4939-B7BB-FD99B597416A}"/>
            </c:ext>
          </c:extLst>
        </c:ser>
        <c:dLbls>
          <c:showLegendKey val="0"/>
          <c:showVal val="0"/>
          <c:showCatName val="0"/>
          <c:showSerName val="0"/>
          <c:showPercent val="0"/>
          <c:showBubbleSize val="0"/>
        </c:dLbls>
        <c:gapWidth val="150"/>
        <c:overlap val="100"/>
        <c:axId val="493491704"/>
        <c:axId val="493492128"/>
      </c:barChart>
      <c:catAx>
        <c:axId val="4934917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3492128"/>
        <c:crosses val="autoZero"/>
        <c:auto val="1"/>
        <c:lblAlgn val="ctr"/>
        <c:lblOffset val="100"/>
        <c:noMultiLvlLbl val="0"/>
      </c:catAx>
      <c:valAx>
        <c:axId val="4934921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917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'9-edificio 6'!$H$13</c:f>
              <c:strCache>
                <c:ptCount val="1"/>
                <c:pt idx="0">
                  <c:v>Consumo de energía eléctrica por área física        (kWh/ m2)</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D18-49C3-8CD6-A68B47CE102D}"/>
            </c:ext>
          </c:extLst>
        </c:ser>
        <c:dLbls>
          <c:showLegendKey val="0"/>
          <c:showVal val="0"/>
          <c:showCatName val="0"/>
          <c:showSerName val="0"/>
          <c:showPercent val="0"/>
          <c:showBubbleSize val="0"/>
        </c:dLbls>
        <c:gapWidth val="150"/>
        <c:overlap val="100"/>
        <c:axId val="493492976"/>
        <c:axId val="497766272"/>
      </c:barChart>
      <c:catAx>
        <c:axId val="49349297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66272"/>
        <c:crosses val="autoZero"/>
        <c:auto val="1"/>
        <c:lblAlgn val="ctr"/>
        <c:lblOffset val="100"/>
        <c:noMultiLvlLbl val="0"/>
      </c:catAx>
      <c:valAx>
        <c:axId val="49776627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929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'8-Edificio 5'!$B$12:$B$13</c:f>
              <c:strCache>
                <c:ptCount val="2"/>
                <c:pt idx="0">
                  <c:v>Energía     (kWh)</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5'!$B$14:$B$25</c:f>
              <c:numCache>
                <c:formatCode>General</c:formatCode>
                <c:ptCount val="12"/>
              </c:numCache>
            </c:numRef>
          </c:val>
          <c:extLst>
            <c:ext xmlns:c16="http://schemas.microsoft.com/office/drawing/2014/chart" uri="{C3380CC4-5D6E-409C-BE32-E72D297353CC}">
              <c16:uniqueId val="{00000000-1276-4A5E-95B8-1CCB2336A757}"/>
            </c:ext>
          </c:extLst>
        </c:ser>
        <c:dLbls>
          <c:showLegendKey val="0"/>
          <c:showVal val="0"/>
          <c:showCatName val="0"/>
          <c:showSerName val="0"/>
          <c:showPercent val="0"/>
          <c:showBubbleSize val="0"/>
        </c:dLbls>
        <c:gapWidth val="150"/>
        <c:overlap val="100"/>
        <c:axId val="497768392"/>
        <c:axId val="497768816"/>
      </c:barChart>
      <c:catAx>
        <c:axId val="4977683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68816"/>
        <c:crosses val="autoZero"/>
        <c:auto val="1"/>
        <c:lblAlgn val="ctr"/>
        <c:lblOffset val="100"/>
        <c:noMultiLvlLbl val="0"/>
      </c:catAx>
      <c:valAx>
        <c:axId val="49776881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683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'8-Edificio 5'!$C$12:$C$13</c:f>
              <c:strCache>
                <c:ptCount val="2"/>
                <c:pt idx="0">
                  <c:v>Demanda máxima       (kW)</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5'!$C$14:$C$25</c:f>
              <c:numCache>
                <c:formatCode>General</c:formatCode>
                <c:ptCount val="12"/>
              </c:numCache>
            </c:numRef>
          </c:val>
          <c:extLst>
            <c:ext xmlns:c16="http://schemas.microsoft.com/office/drawing/2014/chart" uri="{C3380CC4-5D6E-409C-BE32-E72D297353CC}">
              <c16:uniqueId val="{00000000-454E-4137-B322-E53D408E5364}"/>
            </c:ext>
          </c:extLst>
        </c:ser>
        <c:dLbls>
          <c:showLegendKey val="0"/>
          <c:showVal val="0"/>
          <c:showCatName val="0"/>
          <c:showSerName val="0"/>
          <c:showPercent val="0"/>
          <c:showBubbleSize val="0"/>
        </c:dLbls>
        <c:gapWidth val="150"/>
        <c:overlap val="100"/>
        <c:axId val="497770088"/>
        <c:axId val="497770512"/>
      </c:barChart>
      <c:catAx>
        <c:axId val="49777008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70512"/>
        <c:crosses val="autoZero"/>
        <c:auto val="1"/>
        <c:lblAlgn val="ctr"/>
        <c:lblOffset val="100"/>
        <c:noMultiLvlLbl val="0"/>
      </c:catAx>
      <c:valAx>
        <c:axId val="49777051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700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'8-Edificio 5'!$D$12:$D$13</c:f>
              <c:strCache>
                <c:ptCount val="2"/>
                <c:pt idx="0">
                  <c:v>Importe             (¢)</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5'!$D$14:$D$25</c:f>
              <c:numCache>
                <c:formatCode>"₡"#,##0</c:formatCode>
                <c:ptCount val="12"/>
              </c:numCache>
            </c:numRef>
          </c:val>
          <c:extLst>
            <c:ext xmlns:c16="http://schemas.microsoft.com/office/drawing/2014/chart" uri="{C3380CC4-5D6E-409C-BE32-E72D297353CC}">
              <c16:uniqueId val="{00000000-53DA-4E47-A476-1C7AFFCBF199}"/>
            </c:ext>
          </c:extLst>
        </c:ser>
        <c:dLbls>
          <c:showLegendKey val="0"/>
          <c:showVal val="0"/>
          <c:showCatName val="0"/>
          <c:showSerName val="0"/>
          <c:showPercent val="0"/>
          <c:showBubbleSize val="0"/>
        </c:dLbls>
        <c:gapWidth val="150"/>
        <c:overlap val="100"/>
        <c:axId val="497771360"/>
        <c:axId val="497771784"/>
      </c:barChart>
      <c:catAx>
        <c:axId val="4977713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71784"/>
        <c:crosses val="autoZero"/>
        <c:auto val="1"/>
        <c:lblAlgn val="ctr"/>
        <c:lblOffset val="100"/>
        <c:noMultiLvlLbl val="0"/>
      </c:catAx>
      <c:valAx>
        <c:axId val="4977717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713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'8-Edificio 5'!$G$13</c:f>
              <c:strCache>
                <c:ptCount val="1"/>
                <c:pt idx="0">
                  <c:v>Consumo de energía eléctrica por  empleado (kWh /Nº empleados)</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257-4FFF-876A-5871A3A703E3}"/>
            </c:ext>
          </c:extLst>
        </c:ser>
        <c:dLbls>
          <c:showLegendKey val="0"/>
          <c:showVal val="0"/>
          <c:showCatName val="0"/>
          <c:showSerName val="0"/>
          <c:showPercent val="0"/>
          <c:showBubbleSize val="0"/>
        </c:dLbls>
        <c:gapWidth val="150"/>
        <c:overlap val="100"/>
        <c:axId val="497772632"/>
        <c:axId val="497773056"/>
      </c:barChart>
      <c:catAx>
        <c:axId val="49777263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73056"/>
        <c:crosses val="autoZero"/>
        <c:auto val="1"/>
        <c:lblAlgn val="ctr"/>
        <c:lblOffset val="100"/>
        <c:noMultiLvlLbl val="0"/>
      </c:catAx>
      <c:valAx>
        <c:axId val="49777305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726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'8-Edificio 5'!$H$13</c:f>
              <c:strCache>
                <c:ptCount val="1"/>
                <c:pt idx="0">
                  <c:v>Consumo de energía eléctrica por área física        (kWh/ m2)</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81F-45A0-A44C-D32A13AAB012}"/>
            </c:ext>
          </c:extLst>
        </c:ser>
        <c:dLbls>
          <c:showLegendKey val="0"/>
          <c:showVal val="0"/>
          <c:showCatName val="0"/>
          <c:showSerName val="0"/>
          <c:showPercent val="0"/>
          <c:showBubbleSize val="0"/>
        </c:dLbls>
        <c:gapWidth val="150"/>
        <c:overlap val="100"/>
        <c:axId val="493440824"/>
        <c:axId val="497773480"/>
      </c:barChart>
      <c:catAx>
        <c:axId val="49344082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73480"/>
        <c:crosses val="autoZero"/>
        <c:auto val="1"/>
        <c:lblAlgn val="ctr"/>
        <c:lblOffset val="100"/>
        <c:noMultiLvlLbl val="0"/>
      </c:catAx>
      <c:valAx>
        <c:axId val="49777348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408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'7-Edificio 4'!$B$12:$B$13</c:f>
              <c:strCache>
                <c:ptCount val="2"/>
                <c:pt idx="0">
                  <c:v>Energía     (kWh)</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4'!$B$14:$B$25</c:f>
              <c:numCache>
                <c:formatCode>General</c:formatCode>
                <c:ptCount val="12"/>
              </c:numCache>
            </c:numRef>
          </c:val>
          <c:extLst>
            <c:ext xmlns:c16="http://schemas.microsoft.com/office/drawing/2014/chart" uri="{C3380CC4-5D6E-409C-BE32-E72D297353CC}">
              <c16:uniqueId val="{00000000-2F16-4140-BF54-418B0676BF7A}"/>
            </c:ext>
          </c:extLst>
        </c:ser>
        <c:dLbls>
          <c:showLegendKey val="0"/>
          <c:showVal val="0"/>
          <c:showCatName val="0"/>
          <c:showSerName val="0"/>
          <c:showPercent val="0"/>
          <c:showBubbleSize val="0"/>
        </c:dLbls>
        <c:gapWidth val="150"/>
        <c:overlap val="100"/>
        <c:axId val="497775600"/>
        <c:axId val="497776024"/>
      </c:barChart>
      <c:catAx>
        <c:axId val="4977756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76024"/>
        <c:crosses val="autoZero"/>
        <c:auto val="1"/>
        <c:lblAlgn val="ctr"/>
        <c:lblOffset val="100"/>
        <c:noMultiLvlLbl val="0"/>
      </c:catAx>
      <c:valAx>
        <c:axId val="4977760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756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'7-Edificio 4'!$C$12:$C$13</c:f>
              <c:strCache>
                <c:ptCount val="2"/>
                <c:pt idx="0">
                  <c:v>Demanda máxima       (kW)</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4'!$C$14:$C$25</c:f>
              <c:numCache>
                <c:formatCode>General</c:formatCode>
                <c:ptCount val="12"/>
              </c:numCache>
            </c:numRef>
          </c:val>
          <c:extLst>
            <c:ext xmlns:c16="http://schemas.microsoft.com/office/drawing/2014/chart" uri="{C3380CC4-5D6E-409C-BE32-E72D297353CC}">
              <c16:uniqueId val="{00000000-18E0-4A72-B6FC-89D4D4ACBCBE}"/>
            </c:ext>
          </c:extLst>
        </c:ser>
        <c:dLbls>
          <c:showLegendKey val="0"/>
          <c:showVal val="0"/>
          <c:showCatName val="0"/>
          <c:showSerName val="0"/>
          <c:showPercent val="0"/>
          <c:showBubbleSize val="0"/>
        </c:dLbls>
        <c:gapWidth val="150"/>
        <c:overlap val="100"/>
        <c:axId val="497776872"/>
        <c:axId val="497777296"/>
      </c:barChart>
      <c:catAx>
        <c:axId val="4977768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77296"/>
        <c:crosses val="autoZero"/>
        <c:auto val="1"/>
        <c:lblAlgn val="ctr"/>
        <c:lblOffset val="100"/>
        <c:noMultiLvlLbl val="0"/>
      </c:catAx>
      <c:valAx>
        <c:axId val="4977772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768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'7-Edificio 4'!$D$12:$D$13</c:f>
              <c:strCache>
                <c:ptCount val="2"/>
                <c:pt idx="0">
                  <c:v>Importe             (¢)</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4'!$D$14:$D$25</c:f>
              <c:numCache>
                <c:formatCode>"₡"#,##0</c:formatCode>
                <c:ptCount val="12"/>
              </c:numCache>
            </c:numRef>
          </c:val>
          <c:extLst>
            <c:ext xmlns:c16="http://schemas.microsoft.com/office/drawing/2014/chart" uri="{C3380CC4-5D6E-409C-BE32-E72D297353CC}">
              <c16:uniqueId val="{00000000-130D-41FC-BE59-264774F90BE6}"/>
            </c:ext>
          </c:extLst>
        </c:ser>
        <c:dLbls>
          <c:showLegendKey val="0"/>
          <c:showVal val="0"/>
          <c:showCatName val="0"/>
          <c:showSerName val="0"/>
          <c:showPercent val="0"/>
          <c:showBubbleSize val="0"/>
        </c:dLbls>
        <c:gapWidth val="150"/>
        <c:overlap val="100"/>
        <c:axId val="497778144"/>
        <c:axId val="497778568"/>
      </c:barChart>
      <c:catAx>
        <c:axId val="4977781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78568"/>
        <c:crosses val="autoZero"/>
        <c:auto val="1"/>
        <c:lblAlgn val="ctr"/>
        <c:lblOffset val="100"/>
        <c:noMultiLvlLbl val="0"/>
      </c:catAx>
      <c:valAx>
        <c:axId val="4977785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781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'7-Edificio 4'!$G$13</c:f>
              <c:strCache>
                <c:ptCount val="1"/>
                <c:pt idx="0">
                  <c:v>Consumo de energía eléctrica por  empleado (kWh /Nº empleados)</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77E-4DC6-BD67-FA51F7102C55}"/>
            </c:ext>
          </c:extLst>
        </c:ser>
        <c:dLbls>
          <c:showLegendKey val="0"/>
          <c:showVal val="0"/>
          <c:showCatName val="0"/>
          <c:showSerName val="0"/>
          <c:showPercent val="0"/>
          <c:showBubbleSize val="0"/>
        </c:dLbls>
        <c:gapWidth val="150"/>
        <c:overlap val="100"/>
        <c:axId val="497779416"/>
        <c:axId val="497779840"/>
      </c:barChart>
      <c:catAx>
        <c:axId val="4977794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79840"/>
        <c:crosses val="autoZero"/>
        <c:auto val="1"/>
        <c:lblAlgn val="ctr"/>
        <c:lblOffset val="100"/>
        <c:noMultiLvlLbl val="0"/>
      </c:catAx>
      <c:valAx>
        <c:axId val="4977798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794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'7-Edificio 4'!$H$13</c:f>
              <c:strCache>
                <c:ptCount val="1"/>
                <c:pt idx="0">
                  <c:v>Consumo de energía eléctrica por área física        (kWh/ m2)</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D258-4324-B29D-E2DF82BD6C9D}"/>
            </c:ext>
          </c:extLst>
        </c:ser>
        <c:dLbls>
          <c:showLegendKey val="0"/>
          <c:showVal val="0"/>
          <c:showCatName val="0"/>
          <c:showSerName val="0"/>
          <c:showPercent val="0"/>
          <c:showBubbleSize val="0"/>
        </c:dLbls>
        <c:gapWidth val="150"/>
        <c:overlap val="100"/>
        <c:axId val="497780688"/>
        <c:axId val="497781112"/>
      </c:barChart>
      <c:catAx>
        <c:axId val="49778068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81112"/>
        <c:crosses val="autoZero"/>
        <c:auto val="1"/>
        <c:lblAlgn val="ctr"/>
        <c:lblOffset val="100"/>
        <c:noMultiLvlLbl val="0"/>
      </c:catAx>
      <c:valAx>
        <c:axId val="49778111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806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'6-Edificio 3'!$B$12:$B$13</c:f>
              <c:strCache>
                <c:ptCount val="2"/>
                <c:pt idx="0">
                  <c:v>Energía     (kWh)</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3'!$B$14:$B$25</c:f>
              <c:numCache>
                <c:formatCode>General</c:formatCode>
                <c:ptCount val="12"/>
              </c:numCache>
            </c:numRef>
          </c:val>
          <c:extLst>
            <c:ext xmlns:c16="http://schemas.microsoft.com/office/drawing/2014/chart" uri="{C3380CC4-5D6E-409C-BE32-E72D297353CC}">
              <c16:uniqueId val="{00000000-F51C-4E0C-BDB1-F10936D94804}"/>
            </c:ext>
          </c:extLst>
        </c:ser>
        <c:dLbls>
          <c:showLegendKey val="0"/>
          <c:showVal val="0"/>
          <c:showCatName val="0"/>
          <c:showSerName val="0"/>
          <c:showPercent val="0"/>
          <c:showBubbleSize val="0"/>
        </c:dLbls>
        <c:gapWidth val="150"/>
        <c:overlap val="100"/>
        <c:axId val="493449304"/>
        <c:axId val="497783232"/>
      </c:barChart>
      <c:catAx>
        <c:axId val="4934493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83232"/>
        <c:crosses val="autoZero"/>
        <c:auto val="1"/>
        <c:lblAlgn val="ctr"/>
        <c:lblOffset val="100"/>
        <c:noMultiLvlLbl val="0"/>
      </c:catAx>
      <c:valAx>
        <c:axId val="49778323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493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'6-Edificio 3'!$C$12:$C$13</c:f>
              <c:strCache>
                <c:ptCount val="2"/>
                <c:pt idx="0">
                  <c:v>Demanda máxima       (kW)</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3'!$C$14:$C$25</c:f>
              <c:numCache>
                <c:formatCode>General</c:formatCode>
                <c:ptCount val="12"/>
              </c:numCache>
            </c:numRef>
          </c:val>
          <c:extLst>
            <c:ext xmlns:c16="http://schemas.microsoft.com/office/drawing/2014/chart" uri="{C3380CC4-5D6E-409C-BE32-E72D297353CC}">
              <c16:uniqueId val="{00000000-8AC3-4630-B4F0-3D526912F125}"/>
            </c:ext>
          </c:extLst>
        </c:ser>
        <c:dLbls>
          <c:showLegendKey val="0"/>
          <c:showVal val="0"/>
          <c:showCatName val="0"/>
          <c:showSerName val="0"/>
          <c:showPercent val="0"/>
          <c:showBubbleSize val="0"/>
        </c:dLbls>
        <c:gapWidth val="150"/>
        <c:overlap val="100"/>
        <c:axId val="497784080"/>
        <c:axId val="497784504"/>
      </c:barChart>
      <c:catAx>
        <c:axId val="49778408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84504"/>
        <c:crosses val="autoZero"/>
        <c:auto val="1"/>
        <c:lblAlgn val="ctr"/>
        <c:lblOffset val="100"/>
        <c:noMultiLvlLbl val="0"/>
      </c:catAx>
      <c:valAx>
        <c:axId val="49778450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840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'6-Edificio 3'!$D$12:$D$13</c:f>
              <c:strCache>
                <c:ptCount val="2"/>
                <c:pt idx="0">
                  <c:v>Importe             (¢)</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3'!$D$14:$D$25</c:f>
              <c:numCache>
                <c:formatCode>"₡"#,##0</c:formatCode>
                <c:ptCount val="12"/>
              </c:numCache>
            </c:numRef>
          </c:val>
          <c:extLst>
            <c:ext xmlns:c16="http://schemas.microsoft.com/office/drawing/2014/chart" uri="{C3380CC4-5D6E-409C-BE32-E72D297353CC}">
              <c16:uniqueId val="{00000000-1497-41B3-ACE1-008A054DFB9D}"/>
            </c:ext>
          </c:extLst>
        </c:ser>
        <c:dLbls>
          <c:showLegendKey val="0"/>
          <c:showVal val="0"/>
          <c:showCatName val="0"/>
          <c:showSerName val="0"/>
          <c:showPercent val="0"/>
          <c:showBubbleSize val="0"/>
        </c:dLbls>
        <c:gapWidth val="150"/>
        <c:overlap val="100"/>
        <c:axId val="497785352"/>
        <c:axId val="497785776"/>
      </c:barChart>
      <c:catAx>
        <c:axId val="49778535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85776"/>
        <c:crosses val="autoZero"/>
        <c:auto val="1"/>
        <c:lblAlgn val="ctr"/>
        <c:lblOffset val="100"/>
        <c:noMultiLvlLbl val="0"/>
      </c:catAx>
      <c:valAx>
        <c:axId val="49778577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853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'6-Edificio 3'!$G$13</c:f>
              <c:strCache>
                <c:ptCount val="1"/>
                <c:pt idx="0">
                  <c:v>Consumo de energía eléctrica por  empleado (kWh /Nº empleados)</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E72-49ED-AA67-76A22A1D0B51}"/>
            </c:ext>
          </c:extLst>
        </c:ser>
        <c:dLbls>
          <c:showLegendKey val="0"/>
          <c:showVal val="0"/>
          <c:showCatName val="0"/>
          <c:showSerName val="0"/>
          <c:showPercent val="0"/>
          <c:showBubbleSize val="0"/>
        </c:dLbls>
        <c:gapWidth val="150"/>
        <c:overlap val="100"/>
        <c:axId val="497786624"/>
        <c:axId val="497787048"/>
      </c:barChart>
      <c:catAx>
        <c:axId val="49778662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87048"/>
        <c:crosses val="autoZero"/>
        <c:auto val="1"/>
        <c:lblAlgn val="ctr"/>
        <c:lblOffset val="100"/>
        <c:noMultiLvlLbl val="0"/>
      </c:catAx>
      <c:valAx>
        <c:axId val="49778704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866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'6-Edificio 3'!$H$13</c:f>
              <c:strCache>
                <c:ptCount val="1"/>
                <c:pt idx="0">
                  <c:v>Consumo de energía eléctrica por área física        (kWh/ m2)</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452-425A-B764-0DB9F1465258}"/>
            </c:ext>
          </c:extLst>
        </c:ser>
        <c:dLbls>
          <c:showLegendKey val="0"/>
          <c:showVal val="0"/>
          <c:showCatName val="0"/>
          <c:showSerName val="0"/>
          <c:showPercent val="0"/>
          <c:showBubbleSize val="0"/>
        </c:dLbls>
        <c:gapWidth val="150"/>
        <c:overlap val="100"/>
        <c:axId val="497787896"/>
        <c:axId val="497788320"/>
      </c:barChart>
      <c:catAx>
        <c:axId val="49778789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88320"/>
        <c:crosses val="autoZero"/>
        <c:auto val="1"/>
        <c:lblAlgn val="ctr"/>
        <c:lblOffset val="100"/>
        <c:noMultiLvlLbl val="0"/>
      </c:catAx>
      <c:valAx>
        <c:axId val="49778832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878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'5-Edificio 2'!$B$12</c:f>
              <c:strCache>
                <c:ptCount val="1"/>
                <c:pt idx="0">
                  <c:v>Energía     (kWh)</c:v>
                </c:pt>
              </c:strCache>
            </c:strRef>
          </c:tx>
          <c:invertIfNegative val="0"/>
          <c:cat>
            <c:strRef>
              <c:f>'5-Edificio 2'!$A$13:$A$25</c:f>
              <c:strCache>
                <c:ptCount val="13"/>
                <c:pt idx="1">
                  <c:v>Enero </c:v>
                </c:pt>
                <c:pt idx="2">
                  <c:v>Febrero</c:v>
                </c:pt>
                <c:pt idx="3">
                  <c:v>Marzo</c:v>
                </c:pt>
                <c:pt idx="4">
                  <c:v>Abril</c:v>
                </c:pt>
                <c:pt idx="5">
                  <c:v>Mayo</c:v>
                </c:pt>
                <c:pt idx="6">
                  <c:v>Junio</c:v>
                </c:pt>
                <c:pt idx="7">
                  <c:v>Julio</c:v>
                </c:pt>
                <c:pt idx="8">
                  <c:v>Agosto </c:v>
                </c:pt>
                <c:pt idx="9">
                  <c:v>Septiembre</c:v>
                </c:pt>
                <c:pt idx="10">
                  <c:v>Octubre</c:v>
                </c:pt>
                <c:pt idx="11">
                  <c:v>Noviembre</c:v>
                </c:pt>
                <c:pt idx="12">
                  <c:v>Diciembre</c:v>
                </c:pt>
              </c:strCache>
            </c:strRef>
          </c:cat>
          <c:val>
            <c:numRef>
              <c:f>'5-Edificio 2'!$B$13:$B$25</c:f>
              <c:numCache>
                <c:formatCode>General</c:formatCode>
                <c:ptCount val="13"/>
              </c:numCache>
            </c:numRef>
          </c:val>
          <c:extLst>
            <c:ext xmlns:c16="http://schemas.microsoft.com/office/drawing/2014/chart" uri="{C3380CC4-5D6E-409C-BE32-E72D297353CC}">
              <c16:uniqueId val="{00000000-E991-4E57-87F6-588409FC7230}"/>
            </c:ext>
          </c:extLst>
        </c:ser>
        <c:dLbls>
          <c:showLegendKey val="0"/>
          <c:showVal val="0"/>
          <c:showCatName val="0"/>
          <c:showSerName val="0"/>
          <c:showPercent val="0"/>
          <c:showBubbleSize val="0"/>
        </c:dLbls>
        <c:gapWidth val="150"/>
        <c:overlap val="100"/>
        <c:axId val="497790440"/>
        <c:axId val="497790864"/>
      </c:barChart>
      <c:catAx>
        <c:axId val="49779044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90864"/>
        <c:crosses val="autoZero"/>
        <c:auto val="1"/>
        <c:lblAlgn val="ctr"/>
        <c:lblOffset val="100"/>
        <c:noMultiLvlLbl val="0"/>
      </c:catAx>
      <c:valAx>
        <c:axId val="49779086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904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1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3"/>
          <c:w val="0.87417111223648292"/>
          <c:h val="0.58586111510243699"/>
        </c:manualLayout>
      </c:layout>
      <c:barChart>
        <c:barDir val="col"/>
        <c:grouping val="stacked"/>
        <c:varyColors val="0"/>
        <c:ser>
          <c:idx val="0"/>
          <c:order val="0"/>
          <c:tx>
            <c:strRef>
              <c:f>'4-Edificio 1'!$C$12:$C$13</c:f>
              <c:strCache>
                <c:ptCount val="2"/>
                <c:pt idx="0">
                  <c:v>Demanda máxima       (kW)</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1'!$C$14:$C$25</c:f>
              <c:numCache>
                <c:formatCode>General</c:formatCode>
                <c:ptCount val="12"/>
                <c:pt idx="0">
                  <c:v>393.79</c:v>
                </c:pt>
              </c:numCache>
            </c:numRef>
          </c:val>
          <c:extLst>
            <c:ext xmlns:c16="http://schemas.microsoft.com/office/drawing/2014/chart" uri="{C3380CC4-5D6E-409C-BE32-E72D297353CC}">
              <c16:uniqueId val="{00000000-6758-4774-8CD4-1016DBABECBB}"/>
            </c:ext>
          </c:extLst>
        </c:ser>
        <c:dLbls>
          <c:showLegendKey val="0"/>
          <c:showVal val="0"/>
          <c:showCatName val="0"/>
          <c:showSerName val="0"/>
          <c:showPercent val="0"/>
          <c:showBubbleSize val="0"/>
        </c:dLbls>
        <c:gapWidth val="150"/>
        <c:overlap val="100"/>
        <c:axId val="497791712"/>
        <c:axId val="497792136"/>
      </c:barChart>
      <c:catAx>
        <c:axId val="4977917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92136"/>
        <c:crosses val="autoZero"/>
        <c:auto val="1"/>
        <c:lblAlgn val="ctr"/>
        <c:lblOffset val="100"/>
        <c:noMultiLvlLbl val="0"/>
      </c:catAx>
      <c:valAx>
        <c:axId val="4977921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917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'5-Edificio 2'!$D$12:$D$13</c:f>
              <c:strCache>
                <c:ptCount val="2"/>
                <c:pt idx="0">
                  <c:v>Importe             (¢)</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2'!$D$14:$D$25</c:f>
              <c:numCache>
                <c:formatCode>"₡"#,##0</c:formatCode>
                <c:ptCount val="12"/>
              </c:numCache>
            </c:numRef>
          </c:val>
          <c:extLst>
            <c:ext xmlns:c16="http://schemas.microsoft.com/office/drawing/2014/chart" uri="{C3380CC4-5D6E-409C-BE32-E72D297353CC}">
              <c16:uniqueId val="{00000000-2528-4FD9-B76F-E225A6DD8AA3}"/>
            </c:ext>
          </c:extLst>
        </c:ser>
        <c:dLbls>
          <c:showLegendKey val="0"/>
          <c:showVal val="0"/>
          <c:showCatName val="0"/>
          <c:showSerName val="0"/>
          <c:showPercent val="0"/>
          <c:showBubbleSize val="0"/>
        </c:dLbls>
        <c:gapWidth val="150"/>
        <c:overlap val="100"/>
        <c:axId val="497792984"/>
        <c:axId val="497793408"/>
      </c:barChart>
      <c:catAx>
        <c:axId val="49779298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34"/>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93408"/>
        <c:crosses val="autoZero"/>
        <c:auto val="1"/>
        <c:lblAlgn val="ctr"/>
        <c:lblOffset val="100"/>
        <c:noMultiLvlLbl val="0"/>
      </c:catAx>
      <c:valAx>
        <c:axId val="49779340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929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'5-Edificio 2'!$G$13</c:f>
              <c:strCache>
                <c:ptCount val="1"/>
                <c:pt idx="0">
                  <c:v>Consumo de energía eléctrica por  empleado (kWh /Nº empleados)</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9DF-4B54-A2DA-64AC848DC29E}"/>
            </c:ext>
          </c:extLst>
        </c:ser>
        <c:dLbls>
          <c:showLegendKey val="0"/>
          <c:showVal val="0"/>
          <c:showCatName val="0"/>
          <c:showSerName val="0"/>
          <c:showPercent val="0"/>
          <c:showBubbleSize val="0"/>
        </c:dLbls>
        <c:gapWidth val="150"/>
        <c:overlap val="100"/>
        <c:axId val="497794256"/>
        <c:axId val="497794680"/>
      </c:barChart>
      <c:catAx>
        <c:axId val="49779425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9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94680"/>
        <c:crosses val="autoZero"/>
        <c:auto val="1"/>
        <c:lblAlgn val="ctr"/>
        <c:lblOffset val="100"/>
        <c:noMultiLvlLbl val="0"/>
      </c:catAx>
      <c:valAx>
        <c:axId val="49779468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942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'5-Edificio 2'!$H$13</c:f>
              <c:strCache>
                <c:ptCount val="1"/>
                <c:pt idx="0">
                  <c:v>Consumo de energía eléctrica por área física        (kWh/ m2)</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F9B-4359-B77E-247E382A7745}"/>
            </c:ext>
          </c:extLst>
        </c:ser>
        <c:dLbls>
          <c:showLegendKey val="0"/>
          <c:showVal val="0"/>
          <c:showCatName val="0"/>
          <c:showSerName val="0"/>
          <c:showPercent val="0"/>
          <c:showBubbleSize val="0"/>
        </c:dLbls>
        <c:gapWidth val="150"/>
        <c:overlap val="100"/>
        <c:axId val="497795528"/>
        <c:axId val="497795952"/>
      </c:barChart>
      <c:catAx>
        <c:axId val="49779552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95952"/>
        <c:crosses val="autoZero"/>
        <c:auto val="1"/>
        <c:lblAlgn val="ctr"/>
        <c:lblOffset val="100"/>
        <c:noMultiLvlLbl val="0"/>
      </c:catAx>
      <c:valAx>
        <c:axId val="4977959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955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7'!$B$14:$B$25</c:f>
              <c:numCache>
                <c:formatCode>General</c:formatCode>
                <c:ptCount val="12"/>
              </c:numCache>
            </c:numRef>
          </c:val>
          <c:extLst>
            <c:ext xmlns:c16="http://schemas.microsoft.com/office/drawing/2014/chart" uri="{C3380CC4-5D6E-409C-BE32-E72D297353CC}">
              <c16:uniqueId val="{00000000-70D1-40CE-84F8-8693ED9567F3}"/>
            </c:ext>
          </c:extLst>
        </c:ser>
        <c:dLbls>
          <c:showLegendKey val="0"/>
          <c:showVal val="0"/>
          <c:showCatName val="0"/>
          <c:showSerName val="0"/>
          <c:showPercent val="0"/>
          <c:showBubbleSize val="0"/>
        </c:dLbls>
        <c:gapWidth val="150"/>
        <c:overlap val="100"/>
        <c:axId val="497798072"/>
        <c:axId val="497798496"/>
      </c:barChart>
      <c:catAx>
        <c:axId val="4977980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98496"/>
        <c:crosses val="autoZero"/>
        <c:auto val="1"/>
        <c:lblAlgn val="ctr"/>
        <c:lblOffset val="100"/>
        <c:noMultiLvlLbl val="0"/>
      </c:catAx>
      <c:valAx>
        <c:axId val="4977984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980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66" l="0.70000000000000062" r="0.70000000000000062" t="0.75000000000000366" header="0.30000000000000032" footer="0.30000000000000032"/>
    <c:pageSetup/>
  </c:printSettings>
</c:chartSpace>
</file>

<file path=xl/charts/chart1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82"/>
          <c:w val="0.87417111223648236"/>
          <c:h val="0.58586111510243721"/>
        </c:manualLayout>
      </c:layout>
      <c:barChart>
        <c:barDir val="col"/>
        <c:grouping val="stacked"/>
        <c:varyColors val="0"/>
        <c:ser>
          <c:idx val="0"/>
          <c:order val="0"/>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7'!$C$14:$C$25</c:f>
              <c:numCache>
                <c:formatCode>General</c:formatCode>
                <c:ptCount val="12"/>
              </c:numCache>
            </c:numRef>
          </c:val>
          <c:extLst>
            <c:ext xmlns:c16="http://schemas.microsoft.com/office/drawing/2014/chart" uri="{C3380CC4-5D6E-409C-BE32-E72D297353CC}">
              <c16:uniqueId val="{00000000-D588-40B5-B316-BD9A50A966AB}"/>
            </c:ext>
          </c:extLst>
        </c:ser>
        <c:dLbls>
          <c:showLegendKey val="0"/>
          <c:showVal val="0"/>
          <c:showCatName val="0"/>
          <c:showSerName val="0"/>
          <c:showPercent val="0"/>
          <c:showBubbleSize val="0"/>
        </c:dLbls>
        <c:gapWidth val="150"/>
        <c:overlap val="100"/>
        <c:axId val="497799344"/>
        <c:axId val="497799768"/>
      </c:barChart>
      <c:catAx>
        <c:axId val="4977993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799768"/>
        <c:crosses val="autoZero"/>
        <c:auto val="1"/>
        <c:lblAlgn val="ctr"/>
        <c:lblOffset val="100"/>
        <c:noMultiLvlLbl val="0"/>
      </c:catAx>
      <c:valAx>
        <c:axId val="4977997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993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1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7'!$D$14:$D$25</c:f>
              <c:numCache>
                <c:formatCode>"₡"#,##0</c:formatCode>
                <c:ptCount val="12"/>
              </c:numCache>
            </c:numRef>
          </c:val>
          <c:extLst>
            <c:ext xmlns:c16="http://schemas.microsoft.com/office/drawing/2014/chart" uri="{C3380CC4-5D6E-409C-BE32-E72D297353CC}">
              <c16:uniqueId val="{00000000-5D3A-4C05-88AA-B152EF3E7B15}"/>
            </c:ext>
          </c:extLst>
        </c:ser>
        <c:dLbls>
          <c:showLegendKey val="0"/>
          <c:showVal val="0"/>
          <c:showCatName val="0"/>
          <c:showSerName val="0"/>
          <c:showPercent val="0"/>
          <c:showBubbleSize val="0"/>
        </c:dLbls>
        <c:gapWidth val="150"/>
        <c:overlap val="100"/>
        <c:axId val="497800616"/>
        <c:axId val="497801040"/>
      </c:barChart>
      <c:catAx>
        <c:axId val="4978006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8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01040"/>
        <c:crosses val="autoZero"/>
        <c:auto val="1"/>
        <c:lblAlgn val="ctr"/>
        <c:lblOffset val="100"/>
        <c:noMultiLvlLbl val="0"/>
      </c:catAx>
      <c:valAx>
        <c:axId val="4978010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006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AEE-41ED-9161-0ED83E48DCE4}"/>
            </c:ext>
          </c:extLst>
        </c:ser>
        <c:dLbls>
          <c:showLegendKey val="0"/>
          <c:showVal val="0"/>
          <c:showCatName val="0"/>
          <c:showSerName val="0"/>
          <c:showPercent val="0"/>
          <c:showBubbleSize val="0"/>
        </c:dLbls>
        <c:gapWidth val="150"/>
        <c:overlap val="100"/>
        <c:axId val="497801888"/>
        <c:axId val="497802312"/>
      </c:barChart>
      <c:catAx>
        <c:axId val="49780188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02312"/>
        <c:crosses val="autoZero"/>
        <c:auto val="1"/>
        <c:lblAlgn val="ctr"/>
        <c:lblOffset val="100"/>
        <c:noMultiLvlLbl val="0"/>
      </c:catAx>
      <c:valAx>
        <c:axId val="49780231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018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058-4DDE-8918-B8DE85F648A5}"/>
            </c:ext>
          </c:extLst>
        </c:ser>
        <c:dLbls>
          <c:showLegendKey val="0"/>
          <c:showVal val="0"/>
          <c:showCatName val="0"/>
          <c:showSerName val="0"/>
          <c:showPercent val="0"/>
          <c:showBubbleSize val="0"/>
        </c:dLbls>
        <c:gapWidth val="150"/>
        <c:overlap val="100"/>
        <c:axId val="497803160"/>
        <c:axId val="497803584"/>
      </c:barChart>
      <c:catAx>
        <c:axId val="4978031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03584"/>
        <c:crosses val="autoZero"/>
        <c:auto val="1"/>
        <c:lblAlgn val="ctr"/>
        <c:lblOffset val="100"/>
        <c:noMultiLvlLbl val="0"/>
      </c:catAx>
      <c:valAx>
        <c:axId val="4978035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031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'11-Edificio 8'!$B$12:$B$13</c:f>
              <c:strCache>
                <c:ptCount val="2"/>
                <c:pt idx="0">
                  <c:v>Energía     (kWh)</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8'!$B$14:$B$25</c:f>
              <c:numCache>
                <c:formatCode>General</c:formatCode>
                <c:ptCount val="12"/>
              </c:numCache>
            </c:numRef>
          </c:val>
          <c:extLst>
            <c:ext xmlns:c16="http://schemas.microsoft.com/office/drawing/2014/chart" uri="{C3380CC4-5D6E-409C-BE32-E72D297353CC}">
              <c16:uniqueId val="{00000000-2FB1-4091-88F3-3705F1BDA79D}"/>
            </c:ext>
          </c:extLst>
        </c:ser>
        <c:dLbls>
          <c:showLegendKey val="0"/>
          <c:showVal val="0"/>
          <c:showCatName val="0"/>
          <c:showSerName val="0"/>
          <c:showPercent val="0"/>
          <c:showBubbleSize val="0"/>
        </c:dLbls>
        <c:gapWidth val="150"/>
        <c:overlap val="100"/>
        <c:axId val="497805704"/>
        <c:axId val="497806128"/>
      </c:barChart>
      <c:catAx>
        <c:axId val="4978057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06128"/>
        <c:crosses val="autoZero"/>
        <c:auto val="1"/>
        <c:lblAlgn val="ctr"/>
        <c:lblOffset val="100"/>
        <c:noMultiLvlLbl val="0"/>
      </c:catAx>
      <c:valAx>
        <c:axId val="4978061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057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'11-Edificio 8'!$C$12:$C$13</c:f>
              <c:strCache>
                <c:ptCount val="2"/>
                <c:pt idx="0">
                  <c:v>Demanda máxima       (kW)</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8'!$C$14:$C$25</c:f>
              <c:numCache>
                <c:formatCode>General</c:formatCode>
                <c:ptCount val="12"/>
              </c:numCache>
            </c:numRef>
          </c:val>
          <c:extLst>
            <c:ext xmlns:c16="http://schemas.microsoft.com/office/drawing/2014/chart" uri="{C3380CC4-5D6E-409C-BE32-E72D297353CC}">
              <c16:uniqueId val="{00000000-2313-4B7A-9686-D6BDD746F8C3}"/>
            </c:ext>
          </c:extLst>
        </c:ser>
        <c:dLbls>
          <c:showLegendKey val="0"/>
          <c:showVal val="0"/>
          <c:showCatName val="0"/>
          <c:showSerName val="0"/>
          <c:showPercent val="0"/>
          <c:showBubbleSize val="0"/>
        </c:dLbls>
        <c:gapWidth val="150"/>
        <c:overlap val="100"/>
        <c:axId val="497806976"/>
        <c:axId val="497807400"/>
      </c:barChart>
      <c:catAx>
        <c:axId val="49780697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07400"/>
        <c:crosses val="autoZero"/>
        <c:auto val="1"/>
        <c:lblAlgn val="ctr"/>
        <c:lblOffset val="100"/>
        <c:noMultiLvlLbl val="0"/>
      </c:catAx>
      <c:valAx>
        <c:axId val="49780740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069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'11-Edificio 8'!$D$12:$D$13</c:f>
              <c:strCache>
                <c:ptCount val="2"/>
                <c:pt idx="0">
                  <c:v>Importe             (¢)</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8'!$D$14:$D$25</c:f>
              <c:numCache>
                <c:formatCode>"₡"#,##0</c:formatCode>
                <c:ptCount val="12"/>
              </c:numCache>
            </c:numRef>
          </c:val>
          <c:extLst>
            <c:ext xmlns:c16="http://schemas.microsoft.com/office/drawing/2014/chart" uri="{C3380CC4-5D6E-409C-BE32-E72D297353CC}">
              <c16:uniqueId val="{00000000-29EB-4BF2-ACC0-54BEAACF4BF6}"/>
            </c:ext>
          </c:extLst>
        </c:ser>
        <c:dLbls>
          <c:showLegendKey val="0"/>
          <c:showVal val="0"/>
          <c:showCatName val="0"/>
          <c:showSerName val="0"/>
          <c:showPercent val="0"/>
          <c:showBubbleSize val="0"/>
        </c:dLbls>
        <c:gapWidth val="150"/>
        <c:overlap val="100"/>
        <c:axId val="497808248"/>
        <c:axId val="497808672"/>
      </c:barChart>
      <c:catAx>
        <c:axId val="49780824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08672"/>
        <c:crosses val="autoZero"/>
        <c:auto val="1"/>
        <c:lblAlgn val="ctr"/>
        <c:lblOffset val="100"/>
        <c:noMultiLvlLbl val="0"/>
      </c:catAx>
      <c:valAx>
        <c:axId val="49780867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082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'11-Edificio 8'!$G$13</c:f>
              <c:strCache>
                <c:ptCount val="1"/>
                <c:pt idx="0">
                  <c:v>Consumo de energía eléctrica por  empleado (kWh /Nº empleados)</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352-4C4B-85A4-B81DE9DF2C22}"/>
            </c:ext>
          </c:extLst>
        </c:ser>
        <c:dLbls>
          <c:showLegendKey val="0"/>
          <c:showVal val="0"/>
          <c:showCatName val="0"/>
          <c:showSerName val="0"/>
          <c:showPercent val="0"/>
          <c:showBubbleSize val="0"/>
        </c:dLbls>
        <c:gapWidth val="150"/>
        <c:overlap val="100"/>
        <c:axId val="497809520"/>
        <c:axId val="497809944"/>
      </c:barChart>
      <c:catAx>
        <c:axId val="49780952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09944"/>
        <c:crosses val="autoZero"/>
        <c:auto val="1"/>
        <c:lblAlgn val="ctr"/>
        <c:lblOffset val="100"/>
        <c:noMultiLvlLbl val="0"/>
      </c:catAx>
      <c:valAx>
        <c:axId val="49780994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095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'11-Edificio 8'!$H$13</c:f>
              <c:strCache>
                <c:ptCount val="1"/>
                <c:pt idx="0">
                  <c:v>Consumo de energía eléctrica por área física        (kWh/ m2)</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02C-4A40-8BF7-6F0CE8755C66}"/>
            </c:ext>
          </c:extLst>
        </c:ser>
        <c:dLbls>
          <c:showLegendKey val="0"/>
          <c:showVal val="0"/>
          <c:showCatName val="0"/>
          <c:showSerName val="0"/>
          <c:showPercent val="0"/>
          <c:showBubbleSize val="0"/>
        </c:dLbls>
        <c:gapWidth val="150"/>
        <c:overlap val="100"/>
        <c:axId val="493479408"/>
        <c:axId val="497810792"/>
      </c:barChart>
      <c:catAx>
        <c:axId val="49347940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10792"/>
        <c:crosses val="autoZero"/>
        <c:auto val="1"/>
        <c:lblAlgn val="ctr"/>
        <c:lblOffset val="100"/>
        <c:noMultiLvlLbl val="0"/>
      </c:catAx>
      <c:valAx>
        <c:axId val="49781079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34794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'10-Edificio 7'!$B$12:$B$13</c:f>
              <c:strCache>
                <c:ptCount val="2"/>
                <c:pt idx="0">
                  <c:v>Energía     (kWh)</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7'!$B$14:$B$25</c:f>
              <c:numCache>
                <c:formatCode>General</c:formatCode>
                <c:ptCount val="12"/>
              </c:numCache>
            </c:numRef>
          </c:val>
          <c:extLst>
            <c:ext xmlns:c16="http://schemas.microsoft.com/office/drawing/2014/chart" uri="{C3380CC4-5D6E-409C-BE32-E72D297353CC}">
              <c16:uniqueId val="{00000000-7ED5-4417-8736-DEC285F6D06B}"/>
            </c:ext>
          </c:extLst>
        </c:ser>
        <c:dLbls>
          <c:showLegendKey val="0"/>
          <c:showVal val="0"/>
          <c:showCatName val="0"/>
          <c:showSerName val="0"/>
          <c:showPercent val="0"/>
          <c:showBubbleSize val="0"/>
        </c:dLbls>
        <c:gapWidth val="150"/>
        <c:overlap val="100"/>
        <c:axId val="497812912"/>
        <c:axId val="497813336"/>
      </c:barChart>
      <c:catAx>
        <c:axId val="4978129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13336"/>
        <c:crosses val="autoZero"/>
        <c:auto val="1"/>
        <c:lblAlgn val="ctr"/>
        <c:lblOffset val="100"/>
        <c:noMultiLvlLbl val="0"/>
      </c:catAx>
      <c:valAx>
        <c:axId val="4978133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129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'10-Edificio 7'!$C$12:$C$13</c:f>
              <c:strCache>
                <c:ptCount val="2"/>
                <c:pt idx="0">
                  <c:v>Demanda máxima       (kW)</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7'!$C$14:$C$25</c:f>
              <c:numCache>
                <c:formatCode>General</c:formatCode>
                <c:ptCount val="12"/>
              </c:numCache>
            </c:numRef>
          </c:val>
          <c:extLst>
            <c:ext xmlns:c16="http://schemas.microsoft.com/office/drawing/2014/chart" uri="{C3380CC4-5D6E-409C-BE32-E72D297353CC}">
              <c16:uniqueId val="{00000000-0F36-4053-B7DC-9D5D62754E58}"/>
            </c:ext>
          </c:extLst>
        </c:ser>
        <c:dLbls>
          <c:showLegendKey val="0"/>
          <c:showVal val="0"/>
          <c:showCatName val="0"/>
          <c:showSerName val="0"/>
          <c:showPercent val="0"/>
          <c:showBubbleSize val="0"/>
        </c:dLbls>
        <c:gapWidth val="150"/>
        <c:overlap val="100"/>
        <c:axId val="497814184"/>
        <c:axId val="497814608"/>
      </c:barChart>
      <c:catAx>
        <c:axId val="49781418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14608"/>
        <c:crosses val="autoZero"/>
        <c:auto val="1"/>
        <c:lblAlgn val="ctr"/>
        <c:lblOffset val="100"/>
        <c:noMultiLvlLbl val="0"/>
      </c:catAx>
      <c:valAx>
        <c:axId val="49781460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141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'10-Edificio 7'!$D$12:$D$13</c:f>
              <c:strCache>
                <c:ptCount val="2"/>
                <c:pt idx="0">
                  <c:v>Importe             (¢)</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7'!$D$14:$D$25</c:f>
              <c:numCache>
                <c:formatCode>"₡"#,##0</c:formatCode>
                <c:ptCount val="12"/>
              </c:numCache>
            </c:numRef>
          </c:val>
          <c:extLst>
            <c:ext xmlns:c16="http://schemas.microsoft.com/office/drawing/2014/chart" uri="{C3380CC4-5D6E-409C-BE32-E72D297353CC}">
              <c16:uniqueId val="{00000000-C315-4C1E-9FC2-446BE71ED56A}"/>
            </c:ext>
          </c:extLst>
        </c:ser>
        <c:dLbls>
          <c:showLegendKey val="0"/>
          <c:showVal val="0"/>
          <c:showCatName val="0"/>
          <c:showSerName val="0"/>
          <c:showPercent val="0"/>
          <c:showBubbleSize val="0"/>
        </c:dLbls>
        <c:gapWidth val="150"/>
        <c:overlap val="100"/>
        <c:axId val="497815456"/>
        <c:axId val="497815880"/>
      </c:barChart>
      <c:catAx>
        <c:axId val="49781545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15880"/>
        <c:crosses val="autoZero"/>
        <c:auto val="1"/>
        <c:lblAlgn val="ctr"/>
        <c:lblOffset val="100"/>
        <c:noMultiLvlLbl val="0"/>
      </c:catAx>
      <c:valAx>
        <c:axId val="49781588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154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'10-Edificio 7'!$G$13</c:f>
              <c:strCache>
                <c:ptCount val="1"/>
                <c:pt idx="0">
                  <c:v>Consumo de energía eléctrica por  empleado (kWh /Nº empleados)</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745-4CEF-B953-681DACE772E4}"/>
            </c:ext>
          </c:extLst>
        </c:ser>
        <c:dLbls>
          <c:showLegendKey val="0"/>
          <c:showVal val="0"/>
          <c:showCatName val="0"/>
          <c:showSerName val="0"/>
          <c:showPercent val="0"/>
          <c:showBubbleSize val="0"/>
        </c:dLbls>
        <c:gapWidth val="150"/>
        <c:overlap val="100"/>
        <c:axId val="497816728"/>
        <c:axId val="497817152"/>
      </c:barChart>
      <c:catAx>
        <c:axId val="49781672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17152"/>
        <c:crosses val="autoZero"/>
        <c:auto val="1"/>
        <c:lblAlgn val="ctr"/>
        <c:lblOffset val="100"/>
        <c:noMultiLvlLbl val="0"/>
      </c:catAx>
      <c:valAx>
        <c:axId val="4978171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167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'10-Edificio 7'!$H$13</c:f>
              <c:strCache>
                <c:ptCount val="1"/>
                <c:pt idx="0">
                  <c:v>Consumo de energía eléctrica por área física        (kWh/ m2)</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B86-448C-AA4F-0AB8330BA724}"/>
            </c:ext>
          </c:extLst>
        </c:ser>
        <c:dLbls>
          <c:showLegendKey val="0"/>
          <c:showVal val="0"/>
          <c:showCatName val="0"/>
          <c:showSerName val="0"/>
          <c:showPercent val="0"/>
          <c:showBubbleSize val="0"/>
        </c:dLbls>
        <c:gapWidth val="150"/>
        <c:overlap val="100"/>
        <c:axId val="497818000"/>
        <c:axId val="497818424"/>
      </c:barChart>
      <c:catAx>
        <c:axId val="4978180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18424"/>
        <c:crosses val="autoZero"/>
        <c:auto val="1"/>
        <c:lblAlgn val="ctr"/>
        <c:lblOffset val="100"/>
        <c:noMultiLvlLbl val="0"/>
      </c:catAx>
      <c:valAx>
        <c:axId val="4978184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180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'9-edificio 6'!$B$12:$B$13</c:f>
              <c:strCache>
                <c:ptCount val="2"/>
                <c:pt idx="0">
                  <c:v>Energía     (kWh)</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6'!$B$14:$B$25</c:f>
              <c:numCache>
                <c:formatCode>General</c:formatCode>
                <c:ptCount val="12"/>
              </c:numCache>
            </c:numRef>
          </c:val>
          <c:extLst>
            <c:ext xmlns:c16="http://schemas.microsoft.com/office/drawing/2014/chart" uri="{C3380CC4-5D6E-409C-BE32-E72D297353CC}">
              <c16:uniqueId val="{00000000-30F5-49C3-A6E9-C6FCA288CE51}"/>
            </c:ext>
          </c:extLst>
        </c:ser>
        <c:dLbls>
          <c:showLegendKey val="0"/>
          <c:showVal val="0"/>
          <c:showCatName val="0"/>
          <c:showSerName val="0"/>
          <c:showPercent val="0"/>
          <c:showBubbleSize val="0"/>
        </c:dLbls>
        <c:gapWidth val="150"/>
        <c:overlap val="100"/>
        <c:axId val="497820544"/>
        <c:axId val="497820968"/>
      </c:barChart>
      <c:catAx>
        <c:axId val="4978205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20968"/>
        <c:crosses val="autoZero"/>
        <c:auto val="1"/>
        <c:lblAlgn val="ctr"/>
        <c:lblOffset val="100"/>
        <c:noMultiLvlLbl val="0"/>
      </c:catAx>
      <c:valAx>
        <c:axId val="4978209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205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'9-edificio 6'!$C$12:$C$13</c:f>
              <c:strCache>
                <c:ptCount val="2"/>
                <c:pt idx="0">
                  <c:v>Demanda máxima       (kW)</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6'!$C$14:$C$25</c:f>
              <c:numCache>
                <c:formatCode>General</c:formatCode>
                <c:ptCount val="12"/>
              </c:numCache>
            </c:numRef>
          </c:val>
          <c:extLst>
            <c:ext xmlns:c16="http://schemas.microsoft.com/office/drawing/2014/chart" uri="{C3380CC4-5D6E-409C-BE32-E72D297353CC}">
              <c16:uniqueId val="{00000000-81FF-46A3-B834-BC2639D13512}"/>
            </c:ext>
          </c:extLst>
        </c:ser>
        <c:dLbls>
          <c:showLegendKey val="0"/>
          <c:showVal val="0"/>
          <c:showCatName val="0"/>
          <c:showSerName val="0"/>
          <c:showPercent val="0"/>
          <c:showBubbleSize val="0"/>
        </c:dLbls>
        <c:gapWidth val="150"/>
        <c:overlap val="100"/>
        <c:axId val="497822240"/>
        <c:axId val="497822664"/>
      </c:barChart>
      <c:catAx>
        <c:axId val="49782224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22664"/>
        <c:crosses val="autoZero"/>
        <c:auto val="1"/>
        <c:lblAlgn val="ctr"/>
        <c:lblOffset val="100"/>
        <c:noMultiLvlLbl val="0"/>
      </c:catAx>
      <c:valAx>
        <c:axId val="49782266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222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'9-edificio 6'!$D$12:$D$13</c:f>
              <c:strCache>
                <c:ptCount val="2"/>
                <c:pt idx="0">
                  <c:v>Importe             (¢)</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6'!$D$14:$D$25</c:f>
              <c:numCache>
                <c:formatCode>"₡"#,##0</c:formatCode>
                <c:ptCount val="12"/>
              </c:numCache>
            </c:numRef>
          </c:val>
          <c:extLst>
            <c:ext xmlns:c16="http://schemas.microsoft.com/office/drawing/2014/chart" uri="{C3380CC4-5D6E-409C-BE32-E72D297353CC}">
              <c16:uniqueId val="{00000000-78C9-44BC-8314-622237A40347}"/>
            </c:ext>
          </c:extLst>
        </c:ser>
        <c:dLbls>
          <c:showLegendKey val="0"/>
          <c:showVal val="0"/>
          <c:showCatName val="0"/>
          <c:showSerName val="0"/>
          <c:showPercent val="0"/>
          <c:showBubbleSize val="0"/>
        </c:dLbls>
        <c:gapWidth val="150"/>
        <c:overlap val="100"/>
        <c:axId val="497823512"/>
        <c:axId val="497823936"/>
      </c:barChart>
      <c:catAx>
        <c:axId val="4978235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23936"/>
        <c:crosses val="autoZero"/>
        <c:auto val="1"/>
        <c:lblAlgn val="ctr"/>
        <c:lblOffset val="100"/>
        <c:noMultiLvlLbl val="0"/>
      </c:catAx>
      <c:valAx>
        <c:axId val="4978239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235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'9-edificio 6'!$G$13</c:f>
              <c:strCache>
                <c:ptCount val="1"/>
                <c:pt idx="0">
                  <c:v>Consumo de energía eléctrica por  empleado (kWh /Nº empleados)</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D9C-439D-919C-D6ABA205AD08}"/>
            </c:ext>
          </c:extLst>
        </c:ser>
        <c:dLbls>
          <c:showLegendKey val="0"/>
          <c:showVal val="0"/>
          <c:showCatName val="0"/>
          <c:showSerName val="0"/>
          <c:showPercent val="0"/>
          <c:showBubbleSize val="0"/>
        </c:dLbls>
        <c:gapWidth val="150"/>
        <c:overlap val="100"/>
        <c:axId val="497824784"/>
        <c:axId val="497825208"/>
      </c:barChart>
      <c:catAx>
        <c:axId val="49782478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25208"/>
        <c:crosses val="autoZero"/>
        <c:auto val="1"/>
        <c:lblAlgn val="ctr"/>
        <c:lblOffset val="100"/>
        <c:noMultiLvlLbl val="0"/>
      </c:catAx>
      <c:valAx>
        <c:axId val="49782520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247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'9-edificio 6'!$H$13</c:f>
              <c:strCache>
                <c:ptCount val="1"/>
                <c:pt idx="0">
                  <c:v>Consumo de energía eléctrica por área física        (kWh/ m2)</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382-4133-9406-C179D8C76819}"/>
            </c:ext>
          </c:extLst>
        </c:ser>
        <c:dLbls>
          <c:showLegendKey val="0"/>
          <c:showVal val="0"/>
          <c:showCatName val="0"/>
          <c:showSerName val="0"/>
          <c:showPercent val="0"/>
          <c:showBubbleSize val="0"/>
        </c:dLbls>
        <c:gapWidth val="150"/>
        <c:overlap val="100"/>
        <c:axId val="497826056"/>
        <c:axId val="497826480"/>
      </c:barChart>
      <c:catAx>
        <c:axId val="49782605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26480"/>
        <c:crosses val="autoZero"/>
        <c:auto val="1"/>
        <c:lblAlgn val="ctr"/>
        <c:lblOffset val="100"/>
        <c:noMultiLvlLbl val="0"/>
      </c:catAx>
      <c:valAx>
        <c:axId val="49782648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260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'8-Edificio 5'!$B$12:$B$13</c:f>
              <c:strCache>
                <c:ptCount val="2"/>
                <c:pt idx="0">
                  <c:v>Energía     (kWh)</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5'!$B$14:$B$25</c:f>
              <c:numCache>
                <c:formatCode>General</c:formatCode>
                <c:ptCount val="12"/>
              </c:numCache>
            </c:numRef>
          </c:val>
          <c:extLst>
            <c:ext xmlns:c16="http://schemas.microsoft.com/office/drawing/2014/chart" uri="{C3380CC4-5D6E-409C-BE32-E72D297353CC}">
              <c16:uniqueId val="{00000000-A1D3-4293-BA8B-1E6E63DA4CB7}"/>
            </c:ext>
          </c:extLst>
        </c:ser>
        <c:dLbls>
          <c:showLegendKey val="0"/>
          <c:showVal val="0"/>
          <c:showCatName val="0"/>
          <c:showSerName val="0"/>
          <c:showPercent val="0"/>
          <c:showBubbleSize val="0"/>
        </c:dLbls>
        <c:gapWidth val="150"/>
        <c:overlap val="100"/>
        <c:axId val="497828600"/>
        <c:axId val="497829024"/>
      </c:barChart>
      <c:catAx>
        <c:axId val="4978286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29024"/>
        <c:crosses val="autoZero"/>
        <c:auto val="1"/>
        <c:lblAlgn val="ctr"/>
        <c:lblOffset val="100"/>
        <c:noMultiLvlLbl val="0"/>
      </c:catAx>
      <c:valAx>
        <c:axId val="4978290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286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'8-Edificio 5'!$C$12:$C$13</c:f>
              <c:strCache>
                <c:ptCount val="2"/>
                <c:pt idx="0">
                  <c:v>Demanda máxima       (kW)</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5'!$C$14:$C$25</c:f>
              <c:numCache>
                <c:formatCode>General</c:formatCode>
                <c:ptCount val="12"/>
              </c:numCache>
            </c:numRef>
          </c:val>
          <c:extLst>
            <c:ext xmlns:c16="http://schemas.microsoft.com/office/drawing/2014/chart" uri="{C3380CC4-5D6E-409C-BE32-E72D297353CC}">
              <c16:uniqueId val="{00000000-633F-4B73-A15B-BDBE121DD5E2}"/>
            </c:ext>
          </c:extLst>
        </c:ser>
        <c:dLbls>
          <c:showLegendKey val="0"/>
          <c:showVal val="0"/>
          <c:showCatName val="0"/>
          <c:showSerName val="0"/>
          <c:showPercent val="0"/>
          <c:showBubbleSize val="0"/>
        </c:dLbls>
        <c:gapWidth val="150"/>
        <c:overlap val="100"/>
        <c:axId val="497769240"/>
        <c:axId val="497829872"/>
      </c:barChart>
      <c:catAx>
        <c:axId val="49776924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29872"/>
        <c:crosses val="autoZero"/>
        <c:auto val="1"/>
        <c:lblAlgn val="ctr"/>
        <c:lblOffset val="100"/>
        <c:noMultiLvlLbl val="0"/>
      </c:catAx>
      <c:valAx>
        <c:axId val="49782987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7692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'8-Edificio 5'!$D$12:$D$13</c:f>
              <c:strCache>
                <c:ptCount val="2"/>
                <c:pt idx="0">
                  <c:v>Importe             (¢)</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5'!$D$14:$D$25</c:f>
              <c:numCache>
                <c:formatCode>"₡"#,##0</c:formatCode>
                <c:ptCount val="12"/>
              </c:numCache>
            </c:numRef>
          </c:val>
          <c:extLst>
            <c:ext xmlns:c16="http://schemas.microsoft.com/office/drawing/2014/chart" uri="{C3380CC4-5D6E-409C-BE32-E72D297353CC}">
              <c16:uniqueId val="{00000000-C7D8-4F2C-8F00-D4908DE2B112}"/>
            </c:ext>
          </c:extLst>
        </c:ser>
        <c:dLbls>
          <c:showLegendKey val="0"/>
          <c:showVal val="0"/>
          <c:showCatName val="0"/>
          <c:showSerName val="0"/>
          <c:showPercent val="0"/>
          <c:showBubbleSize val="0"/>
        </c:dLbls>
        <c:gapWidth val="150"/>
        <c:overlap val="100"/>
        <c:axId val="497830720"/>
        <c:axId val="497831144"/>
      </c:barChart>
      <c:catAx>
        <c:axId val="49783072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497831144"/>
        <c:crosses val="autoZero"/>
        <c:auto val="1"/>
        <c:lblAlgn val="ctr"/>
        <c:lblOffset val="100"/>
        <c:noMultiLvlLbl val="0"/>
      </c:catAx>
      <c:valAx>
        <c:axId val="49783114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307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'8-Edificio 5'!$G$13</c:f>
              <c:strCache>
                <c:ptCount val="1"/>
                <c:pt idx="0">
                  <c:v>Consumo de energía eléctrica por  empleado (kWh /Nº empleados)</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261-4B44-9413-D5651ABBDEB0}"/>
            </c:ext>
          </c:extLst>
        </c:ser>
        <c:dLbls>
          <c:showLegendKey val="0"/>
          <c:showVal val="0"/>
          <c:showCatName val="0"/>
          <c:showSerName val="0"/>
          <c:showPercent val="0"/>
          <c:showBubbleSize val="0"/>
        </c:dLbls>
        <c:gapWidth val="150"/>
        <c:overlap val="100"/>
        <c:axId val="501961080"/>
        <c:axId val="501961504"/>
      </c:barChart>
      <c:catAx>
        <c:axId val="50196108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61504"/>
        <c:crosses val="autoZero"/>
        <c:auto val="1"/>
        <c:lblAlgn val="ctr"/>
        <c:lblOffset val="100"/>
        <c:noMultiLvlLbl val="0"/>
      </c:catAx>
      <c:valAx>
        <c:axId val="50196150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610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'8-Edificio 5'!$H$13</c:f>
              <c:strCache>
                <c:ptCount val="1"/>
                <c:pt idx="0">
                  <c:v>Consumo de energía eléctrica por área física        (kWh/ m2)</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622-4340-BDA0-930305415557}"/>
            </c:ext>
          </c:extLst>
        </c:ser>
        <c:dLbls>
          <c:showLegendKey val="0"/>
          <c:showVal val="0"/>
          <c:showCatName val="0"/>
          <c:showSerName val="0"/>
          <c:showPercent val="0"/>
          <c:showBubbleSize val="0"/>
        </c:dLbls>
        <c:gapWidth val="150"/>
        <c:overlap val="100"/>
        <c:axId val="501962352"/>
        <c:axId val="501962776"/>
      </c:barChart>
      <c:catAx>
        <c:axId val="50196235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62776"/>
        <c:crosses val="autoZero"/>
        <c:auto val="1"/>
        <c:lblAlgn val="ctr"/>
        <c:lblOffset val="100"/>
        <c:noMultiLvlLbl val="0"/>
      </c:catAx>
      <c:valAx>
        <c:axId val="50196277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623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'7-Edificio 4'!$B$12:$B$13</c:f>
              <c:strCache>
                <c:ptCount val="2"/>
                <c:pt idx="0">
                  <c:v>Energía     (kWh)</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4'!$B$14:$B$25</c:f>
              <c:numCache>
                <c:formatCode>General</c:formatCode>
                <c:ptCount val="12"/>
              </c:numCache>
            </c:numRef>
          </c:val>
          <c:extLst>
            <c:ext xmlns:c16="http://schemas.microsoft.com/office/drawing/2014/chart" uri="{C3380CC4-5D6E-409C-BE32-E72D297353CC}">
              <c16:uniqueId val="{00000000-F80F-424D-A710-E5476782DF40}"/>
            </c:ext>
          </c:extLst>
        </c:ser>
        <c:dLbls>
          <c:showLegendKey val="0"/>
          <c:showVal val="0"/>
          <c:showCatName val="0"/>
          <c:showSerName val="0"/>
          <c:showPercent val="0"/>
          <c:showBubbleSize val="0"/>
        </c:dLbls>
        <c:gapWidth val="150"/>
        <c:overlap val="100"/>
        <c:axId val="501964896"/>
        <c:axId val="501965320"/>
      </c:barChart>
      <c:catAx>
        <c:axId val="50196489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65320"/>
        <c:crosses val="autoZero"/>
        <c:auto val="1"/>
        <c:lblAlgn val="ctr"/>
        <c:lblOffset val="100"/>
        <c:noMultiLvlLbl val="0"/>
      </c:catAx>
      <c:valAx>
        <c:axId val="50196532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648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'7-Edificio 4'!$C$12:$C$13</c:f>
              <c:strCache>
                <c:ptCount val="2"/>
                <c:pt idx="0">
                  <c:v>Demanda máxima       (kW)</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4'!$C$14:$C$25</c:f>
              <c:numCache>
                <c:formatCode>General</c:formatCode>
                <c:ptCount val="12"/>
              </c:numCache>
            </c:numRef>
          </c:val>
          <c:extLst>
            <c:ext xmlns:c16="http://schemas.microsoft.com/office/drawing/2014/chart" uri="{C3380CC4-5D6E-409C-BE32-E72D297353CC}">
              <c16:uniqueId val="{00000000-1875-491B-AA3B-2A19E695F39D}"/>
            </c:ext>
          </c:extLst>
        </c:ser>
        <c:dLbls>
          <c:showLegendKey val="0"/>
          <c:showVal val="0"/>
          <c:showCatName val="0"/>
          <c:showSerName val="0"/>
          <c:showPercent val="0"/>
          <c:showBubbleSize val="0"/>
        </c:dLbls>
        <c:gapWidth val="150"/>
        <c:overlap val="100"/>
        <c:axId val="501966168"/>
        <c:axId val="501966592"/>
      </c:barChart>
      <c:catAx>
        <c:axId val="50196616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66592"/>
        <c:crosses val="autoZero"/>
        <c:auto val="1"/>
        <c:lblAlgn val="ctr"/>
        <c:lblOffset val="100"/>
        <c:noMultiLvlLbl val="0"/>
      </c:catAx>
      <c:valAx>
        <c:axId val="50196659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661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'7-Edificio 4'!$D$12:$D$13</c:f>
              <c:strCache>
                <c:ptCount val="2"/>
                <c:pt idx="0">
                  <c:v>Importe             (¢)</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4'!$D$14:$D$25</c:f>
              <c:numCache>
                <c:formatCode>"₡"#,##0</c:formatCode>
                <c:ptCount val="12"/>
              </c:numCache>
            </c:numRef>
          </c:val>
          <c:extLst>
            <c:ext xmlns:c16="http://schemas.microsoft.com/office/drawing/2014/chart" uri="{C3380CC4-5D6E-409C-BE32-E72D297353CC}">
              <c16:uniqueId val="{00000000-4D3B-4957-825F-79C85BDEBA16}"/>
            </c:ext>
          </c:extLst>
        </c:ser>
        <c:dLbls>
          <c:showLegendKey val="0"/>
          <c:showVal val="0"/>
          <c:showCatName val="0"/>
          <c:showSerName val="0"/>
          <c:showPercent val="0"/>
          <c:showBubbleSize val="0"/>
        </c:dLbls>
        <c:gapWidth val="150"/>
        <c:overlap val="100"/>
        <c:axId val="501967440"/>
        <c:axId val="501967864"/>
      </c:barChart>
      <c:catAx>
        <c:axId val="50196744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67864"/>
        <c:crosses val="autoZero"/>
        <c:auto val="1"/>
        <c:lblAlgn val="ctr"/>
        <c:lblOffset val="100"/>
        <c:noMultiLvlLbl val="0"/>
      </c:catAx>
      <c:valAx>
        <c:axId val="50196786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674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'7-Edificio 4'!$G$13</c:f>
              <c:strCache>
                <c:ptCount val="1"/>
                <c:pt idx="0">
                  <c:v>Consumo de energía eléctrica por  empleado (kWh /Nº empleados)</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D43C-45C6-93C3-346BC88AC0BC}"/>
            </c:ext>
          </c:extLst>
        </c:ser>
        <c:dLbls>
          <c:showLegendKey val="0"/>
          <c:showVal val="0"/>
          <c:showCatName val="0"/>
          <c:showSerName val="0"/>
          <c:showPercent val="0"/>
          <c:showBubbleSize val="0"/>
        </c:dLbls>
        <c:gapWidth val="150"/>
        <c:overlap val="100"/>
        <c:axId val="501968712"/>
        <c:axId val="501969136"/>
      </c:barChart>
      <c:catAx>
        <c:axId val="5019687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69136"/>
        <c:crosses val="autoZero"/>
        <c:auto val="1"/>
        <c:lblAlgn val="ctr"/>
        <c:lblOffset val="100"/>
        <c:noMultiLvlLbl val="0"/>
      </c:catAx>
      <c:valAx>
        <c:axId val="5019691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687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'7-Edificio 4'!$H$13</c:f>
              <c:strCache>
                <c:ptCount val="1"/>
                <c:pt idx="0">
                  <c:v>Consumo de energía eléctrica por área física        (kWh/ m2)</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C954-4892-8CAE-5524F3032322}"/>
            </c:ext>
          </c:extLst>
        </c:ser>
        <c:dLbls>
          <c:showLegendKey val="0"/>
          <c:showVal val="0"/>
          <c:showCatName val="0"/>
          <c:showSerName val="0"/>
          <c:showPercent val="0"/>
          <c:showBubbleSize val="0"/>
        </c:dLbls>
        <c:gapWidth val="150"/>
        <c:overlap val="100"/>
        <c:axId val="501969984"/>
        <c:axId val="501970408"/>
      </c:barChart>
      <c:catAx>
        <c:axId val="50196998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70408"/>
        <c:crosses val="autoZero"/>
        <c:auto val="1"/>
        <c:lblAlgn val="ctr"/>
        <c:lblOffset val="100"/>
        <c:noMultiLvlLbl val="0"/>
      </c:catAx>
      <c:valAx>
        <c:axId val="50197040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699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'6-Edificio 3'!$B$12:$B$13</c:f>
              <c:strCache>
                <c:ptCount val="2"/>
                <c:pt idx="0">
                  <c:v>Energía     (kWh)</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3'!$B$14:$B$25</c:f>
              <c:numCache>
                <c:formatCode>General</c:formatCode>
                <c:ptCount val="12"/>
              </c:numCache>
            </c:numRef>
          </c:val>
          <c:extLst>
            <c:ext xmlns:c16="http://schemas.microsoft.com/office/drawing/2014/chart" uri="{C3380CC4-5D6E-409C-BE32-E72D297353CC}">
              <c16:uniqueId val="{00000000-6E59-4821-896B-D787BC68B954}"/>
            </c:ext>
          </c:extLst>
        </c:ser>
        <c:dLbls>
          <c:showLegendKey val="0"/>
          <c:showVal val="0"/>
          <c:showCatName val="0"/>
          <c:showSerName val="0"/>
          <c:showPercent val="0"/>
          <c:showBubbleSize val="0"/>
        </c:dLbls>
        <c:gapWidth val="150"/>
        <c:overlap val="100"/>
        <c:axId val="501972528"/>
        <c:axId val="501972952"/>
      </c:barChart>
      <c:catAx>
        <c:axId val="50197252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72952"/>
        <c:crosses val="autoZero"/>
        <c:auto val="1"/>
        <c:lblAlgn val="ctr"/>
        <c:lblOffset val="100"/>
        <c:noMultiLvlLbl val="0"/>
      </c:catAx>
      <c:valAx>
        <c:axId val="5019729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725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'6-Edificio 3'!$C$12:$C$13</c:f>
              <c:strCache>
                <c:ptCount val="2"/>
                <c:pt idx="0">
                  <c:v>Demanda máxima       (kW)</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3'!$C$14:$C$25</c:f>
              <c:numCache>
                <c:formatCode>General</c:formatCode>
                <c:ptCount val="12"/>
              </c:numCache>
            </c:numRef>
          </c:val>
          <c:extLst>
            <c:ext xmlns:c16="http://schemas.microsoft.com/office/drawing/2014/chart" uri="{C3380CC4-5D6E-409C-BE32-E72D297353CC}">
              <c16:uniqueId val="{00000000-6803-4E33-B4B4-146180DCBB02}"/>
            </c:ext>
          </c:extLst>
        </c:ser>
        <c:dLbls>
          <c:showLegendKey val="0"/>
          <c:showVal val="0"/>
          <c:showCatName val="0"/>
          <c:showSerName val="0"/>
          <c:showPercent val="0"/>
          <c:showBubbleSize val="0"/>
        </c:dLbls>
        <c:gapWidth val="150"/>
        <c:overlap val="100"/>
        <c:axId val="501973800"/>
        <c:axId val="501974224"/>
      </c:barChart>
      <c:catAx>
        <c:axId val="5019738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74224"/>
        <c:crosses val="autoZero"/>
        <c:auto val="1"/>
        <c:lblAlgn val="ctr"/>
        <c:lblOffset val="100"/>
        <c:noMultiLvlLbl val="0"/>
      </c:catAx>
      <c:valAx>
        <c:axId val="5019742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738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'6-Edificio 3'!$D$12:$D$13</c:f>
              <c:strCache>
                <c:ptCount val="2"/>
                <c:pt idx="0">
                  <c:v>Importe             (¢)</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3'!$D$14:$D$25</c:f>
              <c:numCache>
                <c:formatCode>"₡"#,##0</c:formatCode>
                <c:ptCount val="12"/>
              </c:numCache>
            </c:numRef>
          </c:val>
          <c:extLst>
            <c:ext xmlns:c16="http://schemas.microsoft.com/office/drawing/2014/chart" uri="{C3380CC4-5D6E-409C-BE32-E72D297353CC}">
              <c16:uniqueId val="{00000000-FD13-48AC-A6C7-D4FD79178A2D}"/>
            </c:ext>
          </c:extLst>
        </c:ser>
        <c:dLbls>
          <c:showLegendKey val="0"/>
          <c:showVal val="0"/>
          <c:showCatName val="0"/>
          <c:showSerName val="0"/>
          <c:showPercent val="0"/>
          <c:showBubbleSize val="0"/>
        </c:dLbls>
        <c:gapWidth val="150"/>
        <c:overlap val="100"/>
        <c:axId val="501975072"/>
        <c:axId val="501975496"/>
      </c:barChart>
      <c:catAx>
        <c:axId val="5019750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75496"/>
        <c:crosses val="autoZero"/>
        <c:auto val="1"/>
        <c:lblAlgn val="ctr"/>
        <c:lblOffset val="100"/>
        <c:noMultiLvlLbl val="0"/>
      </c:catAx>
      <c:valAx>
        <c:axId val="5019754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750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'6-Edificio 3'!$G$13</c:f>
              <c:strCache>
                <c:ptCount val="1"/>
                <c:pt idx="0">
                  <c:v>Consumo de energía eléctrica por  empleado (kWh /Nº empleados)</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6A4-450B-AB89-8721970725A3}"/>
            </c:ext>
          </c:extLst>
        </c:ser>
        <c:dLbls>
          <c:showLegendKey val="0"/>
          <c:showVal val="0"/>
          <c:showCatName val="0"/>
          <c:showSerName val="0"/>
          <c:showPercent val="0"/>
          <c:showBubbleSize val="0"/>
        </c:dLbls>
        <c:gapWidth val="150"/>
        <c:overlap val="100"/>
        <c:axId val="501976344"/>
        <c:axId val="501976768"/>
      </c:barChart>
      <c:catAx>
        <c:axId val="5019763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76768"/>
        <c:crosses val="autoZero"/>
        <c:auto val="1"/>
        <c:lblAlgn val="ctr"/>
        <c:lblOffset val="100"/>
        <c:noMultiLvlLbl val="0"/>
      </c:catAx>
      <c:valAx>
        <c:axId val="5019767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763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'6-Edificio 3'!$H$13</c:f>
              <c:strCache>
                <c:ptCount val="1"/>
                <c:pt idx="0">
                  <c:v>Consumo de energía eléctrica por área física        (kWh/ m2)</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A13-4B57-BA2D-DA6ECAF57F71}"/>
            </c:ext>
          </c:extLst>
        </c:ser>
        <c:dLbls>
          <c:showLegendKey val="0"/>
          <c:showVal val="0"/>
          <c:showCatName val="0"/>
          <c:showSerName val="0"/>
          <c:showPercent val="0"/>
          <c:showBubbleSize val="0"/>
        </c:dLbls>
        <c:gapWidth val="150"/>
        <c:overlap val="100"/>
        <c:axId val="501977616"/>
        <c:axId val="501978040"/>
      </c:barChart>
      <c:catAx>
        <c:axId val="5019776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78040"/>
        <c:crosses val="autoZero"/>
        <c:auto val="1"/>
        <c:lblAlgn val="ctr"/>
        <c:lblOffset val="100"/>
        <c:noMultiLvlLbl val="0"/>
      </c:catAx>
      <c:valAx>
        <c:axId val="5019780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776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'5-Edificio 2'!$B$12</c:f>
              <c:strCache>
                <c:ptCount val="1"/>
                <c:pt idx="0">
                  <c:v>Energía     (kWh)</c:v>
                </c:pt>
              </c:strCache>
            </c:strRef>
          </c:tx>
          <c:invertIfNegative val="0"/>
          <c:cat>
            <c:strRef>
              <c:f>'5-Edificio 2'!$A$13:$A$25</c:f>
              <c:strCache>
                <c:ptCount val="13"/>
                <c:pt idx="1">
                  <c:v>Enero </c:v>
                </c:pt>
                <c:pt idx="2">
                  <c:v>Febrero</c:v>
                </c:pt>
                <c:pt idx="3">
                  <c:v>Marzo</c:v>
                </c:pt>
                <c:pt idx="4">
                  <c:v>Abril</c:v>
                </c:pt>
                <c:pt idx="5">
                  <c:v>Mayo</c:v>
                </c:pt>
                <c:pt idx="6">
                  <c:v>Junio</c:v>
                </c:pt>
                <c:pt idx="7">
                  <c:v>Julio</c:v>
                </c:pt>
                <c:pt idx="8">
                  <c:v>Agosto </c:v>
                </c:pt>
                <c:pt idx="9">
                  <c:v>Septiembre</c:v>
                </c:pt>
                <c:pt idx="10">
                  <c:v>Octubre</c:v>
                </c:pt>
                <c:pt idx="11">
                  <c:v>Noviembre</c:v>
                </c:pt>
                <c:pt idx="12">
                  <c:v>Diciembre</c:v>
                </c:pt>
              </c:strCache>
            </c:strRef>
          </c:cat>
          <c:val>
            <c:numRef>
              <c:f>'5-Edificio 2'!$B$13:$B$25</c:f>
              <c:numCache>
                <c:formatCode>General</c:formatCode>
                <c:ptCount val="13"/>
              </c:numCache>
            </c:numRef>
          </c:val>
          <c:extLst>
            <c:ext xmlns:c16="http://schemas.microsoft.com/office/drawing/2014/chart" uri="{C3380CC4-5D6E-409C-BE32-E72D297353CC}">
              <c16:uniqueId val="{00000000-84B3-4946-8A79-9DC46484FBA1}"/>
            </c:ext>
          </c:extLst>
        </c:ser>
        <c:dLbls>
          <c:showLegendKey val="0"/>
          <c:showVal val="0"/>
          <c:showCatName val="0"/>
          <c:showSerName val="0"/>
          <c:showPercent val="0"/>
          <c:showBubbleSize val="0"/>
        </c:dLbls>
        <c:gapWidth val="150"/>
        <c:overlap val="100"/>
        <c:axId val="501980160"/>
        <c:axId val="501980584"/>
      </c:barChart>
      <c:catAx>
        <c:axId val="5019801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80584"/>
        <c:crosses val="autoZero"/>
        <c:auto val="1"/>
        <c:lblAlgn val="ctr"/>
        <c:lblOffset val="100"/>
        <c:noMultiLvlLbl val="0"/>
      </c:catAx>
      <c:valAx>
        <c:axId val="5019805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801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1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3"/>
          <c:w val="0.87417111223648292"/>
          <c:h val="0.58586111510243699"/>
        </c:manualLayout>
      </c:layout>
      <c:barChart>
        <c:barDir val="col"/>
        <c:grouping val="stacked"/>
        <c:varyColors val="0"/>
        <c:ser>
          <c:idx val="0"/>
          <c:order val="0"/>
          <c:tx>
            <c:strRef>
              <c:f>'4-Edificio 1'!$C$12:$C$13</c:f>
              <c:strCache>
                <c:ptCount val="2"/>
                <c:pt idx="0">
                  <c:v>Demanda máxima       (kW)</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1'!$C$14:$C$25</c:f>
              <c:numCache>
                <c:formatCode>General</c:formatCode>
                <c:ptCount val="12"/>
                <c:pt idx="0">
                  <c:v>393.79</c:v>
                </c:pt>
              </c:numCache>
            </c:numRef>
          </c:val>
          <c:extLst>
            <c:ext xmlns:c16="http://schemas.microsoft.com/office/drawing/2014/chart" uri="{C3380CC4-5D6E-409C-BE32-E72D297353CC}">
              <c16:uniqueId val="{00000000-9C49-42A3-A788-306C7D752726}"/>
            </c:ext>
          </c:extLst>
        </c:ser>
        <c:dLbls>
          <c:showLegendKey val="0"/>
          <c:showVal val="0"/>
          <c:showCatName val="0"/>
          <c:showSerName val="0"/>
          <c:showPercent val="0"/>
          <c:showBubbleSize val="0"/>
        </c:dLbls>
        <c:gapWidth val="150"/>
        <c:overlap val="100"/>
        <c:axId val="501981432"/>
        <c:axId val="501981856"/>
      </c:barChart>
      <c:catAx>
        <c:axId val="50198143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81856"/>
        <c:crosses val="autoZero"/>
        <c:auto val="1"/>
        <c:lblAlgn val="ctr"/>
        <c:lblOffset val="100"/>
        <c:noMultiLvlLbl val="0"/>
      </c:catAx>
      <c:valAx>
        <c:axId val="50198185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814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'5-Edificio 2'!$D$12:$D$13</c:f>
              <c:strCache>
                <c:ptCount val="2"/>
                <c:pt idx="0">
                  <c:v>Importe             (¢)</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2'!$D$14:$D$25</c:f>
              <c:numCache>
                <c:formatCode>"₡"#,##0</c:formatCode>
                <c:ptCount val="12"/>
              </c:numCache>
            </c:numRef>
          </c:val>
          <c:extLst>
            <c:ext xmlns:c16="http://schemas.microsoft.com/office/drawing/2014/chart" uri="{C3380CC4-5D6E-409C-BE32-E72D297353CC}">
              <c16:uniqueId val="{00000000-7427-4722-8E0B-E2B03AD68C4D}"/>
            </c:ext>
          </c:extLst>
        </c:ser>
        <c:dLbls>
          <c:showLegendKey val="0"/>
          <c:showVal val="0"/>
          <c:showCatName val="0"/>
          <c:showSerName val="0"/>
          <c:showPercent val="0"/>
          <c:showBubbleSize val="0"/>
        </c:dLbls>
        <c:gapWidth val="150"/>
        <c:overlap val="100"/>
        <c:axId val="501982704"/>
        <c:axId val="501983128"/>
      </c:barChart>
      <c:catAx>
        <c:axId val="5019827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34"/>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83128"/>
        <c:crosses val="autoZero"/>
        <c:auto val="1"/>
        <c:lblAlgn val="ctr"/>
        <c:lblOffset val="100"/>
        <c:noMultiLvlLbl val="0"/>
      </c:catAx>
      <c:valAx>
        <c:axId val="5019831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827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'5-Edificio 2'!$G$13</c:f>
              <c:strCache>
                <c:ptCount val="1"/>
                <c:pt idx="0">
                  <c:v>Consumo de energía eléctrica por  empleado (kWh /Nº empleados)</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495-48A7-8265-39886920E574}"/>
            </c:ext>
          </c:extLst>
        </c:ser>
        <c:dLbls>
          <c:showLegendKey val="0"/>
          <c:showVal val="0"/>
          <c:showCatName val="0"/>
          <c:showSerName val="0"/>
          <c:showPercent val="0"/>
          <c:showBubbleSize val="0"/>
        </c:dLbls>
        <c:gapWidth val="150"/>
        <c:overlap val="100"/>
        <c:axId val="501983976"/>
        <c:axId val="501984400"/>
      </c:barChart>
      <c:catAx>
        <c:axId val="50198397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9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84400"/>
        <c:crosses val="autoZero"/>
        <c:auto val="1"/>
        <c:lblAlgn val="ctr"/>
        <c:lblOffset val="100"/>
        <c:noMultiLvlLbl val="0"/>
      </c:catAx>
      <c:valAx>
        <c:axId val="50198440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839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'5-Edificio 2'!$H$13</c:f>
              <c:strCache>
                <c:ptCount val="1"/>
                <c:pt idx="0">
                  <c:v>Consumo de energía eléctrica por área física        (kWh/ m2)</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E87-4D4E-B5C0-FFA2DE0AD2B0}"/>
            </c:ext>
          </c:extLst>
        </c:ser>
        <c:dLbls>
          <c:showLegendKey val="0"/>
          <c:showVal val="0"/>
          <c:showCatName val="0"/>
          <c:showSerName val="0"/>
          <c:showPercent val="0"/>
          <c:showBubbleSize val="0"/>
        </c:dLbls>
        <c:gapWidth val="150"/>
        <c:overlap val="100"/>
        <c:axId val="501985248"/>
        <c:axId val="501985672"/>
      </c:barChart>
      <c:catAx>
        <c:axId val="50198524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85672"/>
        <c:crosses val="autoZero"/>
        <c:auto val="1"/>
        <c:lblAlgn val="ctr"/>
        <c:lblOffset val="100"/>
        <c:noMultiLvlLbl val="0"/>
      </c:catAx>
      <c:valAx>
        <c:axId val="50198567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852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8'!$B$14:$B$25</c:f>
              <c:numCache>
                <c:formatCode>General</c:formatCode>
                <c:ptCount val="12"/>
              </c:numCache>
            </c:numRef>
          </c:val>
          <c:extLst>
            <c:ext xmlns:c16="http://schemas.microsoft.com/office/drawing/2014/chart" uri="{C3380CC4-5D6E-409C-BE32-E72D297353CC}">
              <c16:uniqueId val="{00000000-2383-4F53-A434-850DF23EB248}"/>
            </c:ext>
          </c:extLst>
        </c:ser>
        <c:dLbls>
          <c:showLegendKey val="0"/>
          <c:showVal val="0"/>
          <c:showCatName val="0"/>
          <c:showSerName val="0"/>
          <c:showPercent val="0"/>
          <c:showBubbleSize val="0"/>
        </c:dLbls>
        <c:gapWidth val="150"/>
        <c:overlap val="100"/>
        <c:axId val="501987792"/>
        <c:axId val="501988216"/>
      </c:barChart>
      <c:catAx>
        <c:axId val="5019877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88216"/>
        <c:crosses val="autoZero"/>
        <c:auto val="1"/>
        <c:lblAlgn val="ctr"/>
        <c:lblOffset val="100"/>
        <c:noMultiLvlLbl val="0"/>
      </c:catAx>
      <c:valAx>
        <c:axId val="50198821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877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66" l="0.70000000000000062" r="0.70000000000000062" t="0.75000000000000366" header="0.30000000000000032" footer="0.30000000000000032"/>
    <c:pageSetup/>
  </c:printSettings>
</c:chartSpace>
</file>

<file path=xl/charts/chart1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82"/>
          <c:w val="0.87417111223648236"/>
          <c:h val="0.58586111510243721"/>
        </c:manualLayout>
      </c:layout>
      <c:barChart>
        <c:barDir val="col"/>
        <c:grouping val="stacked"/>
        <c:varyColors val="0"/>
        <c:ser>
          <c:idx val="0"/>
          <c:order val="0"/>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8'!$C$14:$C$25</c:f>
              <c:numCache>
                <c:formatCode>General</c:formatCode>
                <c:ptCount val="12"/>
              </c:numCache>
            </c:numRef>
          </c:val>
          <c:extLst>
            <c:ext xmlns:c16="http://schemas.microsoft.com/office/drawing/2014/chart" uri="{C3380CC4-5D6E-409C-BE32-E72D297353CC}">
              <c16:uniqueId val="{00000000-24C2-4CF0-BBC3-AC7215544532}"/>
            </c:ext>
          </c:extLst>
        </c:ser>
        <c:dLbls>
          <c:showLegendKey val="0"/>
          <c:showVal val="0"/>
          <c:showCatName val="0"/>
          <c:showSerName val="0"/>
          <c:showPercent val="0"/>
          <c:showBubbleSize val="0"/>
        </c:dLbls>
        <c:gapWidth val="150"/>
        <c:overlap val="100"/>
        <c:axId val="501989064"/>
        <c:axId val="501989488"/>
      </c:barChart>
      <c:catAx>
        <c:axId val="50198906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89488"/>
        <c:crosses val="autoZero"/>
        <c:auto val="1"/>
        <c:lblAlgn val="ctr"/>
        <c:lblOffset val="100"/>
        <c:noMultiLvlLbl val="0"/>
      </c:catAx>
      <c:valAx>
        <c:axId val="50198948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890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1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8'!$D$14:$D$25</c:f>
              <c:numCache>
                <c:formatCode>"₡"#,##0</c:formatCode>
                <c:ptCount val="12"/>
              </c:numCache>
            </c:numRef>
          </c:val>
          <c:extLst>
            <c:ext xmlns:c16="http://schemas.microsoft.com/office/drawing/2014/chart" uri="{C3380CC4-5D6E-409C-BE32-E72D297353CC}">
              <c16:uniqueId val="{00000000-0296-41F9-AB67-C8F77E6FCE80}"/>
            </c:ext>
          </c:extLst>
        </c:ser>
        <c:dLbls>
          <c:showLegendKey val="0"/>
          <c:showVal val="0"/>
          <c:showCatName val="0"/>
          <c:showSerName val="0"/>
          <c:showPercent val="0"/>
          <c:showBubbleSize val="0"/>
        </c:dLbls>
        <c:gapWidth val="150"/>
        <c:overlap val="100"/>
        <c:axId val="501990336"/>
        <c:axId val="501990760"/>
      </c:barChart>
      <c:catAx>
        <c:axId val="50199033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8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90760"/>
        <c:crosses val="autoZero"/>
        <c:auto val="1"/>
        <c:lblAlgn val="ctr"/>
        <c:lblOffset val="100"/>
        <c:noMultiLvlLbl val="0"/>
      </c:catAx>
      <c:valAx>
        <c:axId val="50199076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903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A2E-4A20-B716-934FAD9A25F0}"/>
            </c:ext>
          </c:extLst>
        </c:ser>
        <c:dLbls>
          <c:showLegendKey val="0"/>
          <c:showVal val="0"/>
          <c:showCatName val="0"/>
          <c:showSerName val="0"/>
          <c:showPercent val="0"/>
          <c:showBubbleSize val="0"/>
        </c:dLbls>
        <c:gapWidth val="150"/>
        <c:overlap val="100"/>
        <c:axId val="501991608"/>
        <c:axId val="501992032"/>
      </c:barChart>
      <c:catAx>
        <c:axId val="50199160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92032"/>
        <c:crosses val="autoZero"/>
        <c:auto val="1"/>
        <c:lblAlgn val="ctr"/>
        <c:lblOffset val="100"/>
        <c:noMultiLvlLbl val="0"/>
      </c:catAx>
      <c:valAx>
        <c:axId val="50199203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916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D87D-4074-A6B3-978392E0A50D}"/>
            </c:ext>
          </c:extLst>
        </c:ser>
        <c:dLbls>
          <c:showLegendKey val="0"/>
          <c:showVal val="0"/>
          <c:showCatName val="0"/>
          <c:showSerName val="0"/>
          <c:showPercent val="0"/>
          <c:showBubbleSize val="0"/>
        </c:dLbls>
        <c:gapWidth val="150"/>
        <c:overlap val="100"/>
        <c:axId val="501992880"/>
        <c:axId val="501993304"/>
      </c:barChart>
      <c:catAx>
        <c:axId val="50199288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93304"/>
        <c:crosses val="autoZero"/>
        <c:auto val="1"/>
        <c:lblAlgn val="ctr"/>
        <c:lblOffset val="100"/>
        <c:noMultiLvlLbl val="0"/>
      </c:catAx>
      <c:valAx>
        <c:axId val="50199330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928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'12-Edificio 9'!$B$12:$B$13</c:f>
              <c:strCache>
                <c:ptCount val="2"/>
                <c:pt idx="0">
                  <c:v>Energía     (kWh)</c:v>
                </c:pt>
              </c:strCache>
            </c:strRef>
          </c:tx>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9'!$B$14:$B$25</c:f>
              <c:numCache>
                <c:formatCode>General</c:formatCode>
                <c:ptCount val="12"/>
              </c:numCache>
            </c:numRef>
          </c:val>
          <c:extLst>
            <c:ext xmlns:c16="http://schemas.microsoft.com/office/drawing/2014/chart" uri="{C3380CC4-5D6E-409C-BE32-E72D297353CC}">
              <c16:uniqueId val="{00000000-6AF7-4964-A1BF-8B07FC4DF2AE}"/>
            </c:ext>
          </c:extLst>
        </c:ser>
        <c:dLbls>
          <c:showLegendKey val="0"/>
          <c:showVal val="0"/>
          <c:showCatName val="0"/>
          <c:showSerName val="0"/>
          <c:showPercent val="0"/>
          <c:showBubbleSize val="0"/>
        </c:dLbls>
        <c:gapWidth val="150"/>
        <c:overlap val="100"/>
        <c:axId val="501996696"/>
        <c:axId val="501997120"/>
      </c:barChart>
      <c:catAx>
        <c:axId val="50199669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97120"/>
        <c:crosses val="autoZero"/>
        <c:auto val="1"/>
        <c:lblAlgn val="ctr"/>
        <c:lblOffset val="100"/>
        <c:noMultiLvlLbl val="0"/>
      </c:catAx>
      <c:valAx>
        <c:axId val="50199712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966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'12-Edificio 9'!$C$12:$C$13</c:f>
              <c:strCache>
                <c:ptCount val="2"/>
                <c:pt idx="0">
                  <c:v>Demanda máxima       (kW)</c:v>
                </c:pt>
              </c:strCache>
            </c:strRef>
          </c:tx>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9'!$C$14:$C$25</c:f>
              <c:numCache>
                <c:formatCode>General</c:formatCode>
                <c:ptCount val="12"/>
              </c:numCache>
            </c:numRef>
          </c:val>
          <c:extLst>
            <c:ext xmlns:c16="http://schemas.microsoft.com/office/drawing/2014/chart" uri="{C3380CC4-5D6E-409C-BE32-E72D297353CC}">
              <c16:uniqueId val="{00000000-5B1E-49F5-BE75-DD79D1C96256}"/>
            </c:ext>
          </c:extLst>
        </c:ser>
        <c:dLbls>
          <c:showLegendKey val="0"/>
          <c:showVal val="0"/>
          <c:showCatName val="0"/>
          <c:showSerName val="0"/>
          <c:showPercent val="0"/>
          <c:showBubbleSize val="0"/>
        </c:dLbls>
        <c:gapWidth val="150"/>
        <c:overlap val="100"/>
        <c:axId val="501997968"/>
        <c:axId val="501998392"/>
      </c:barChart>
      <c:catAx>
        <c:axId val="50199796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98392"/>
        <c:crosses val="autoZero"/>
        <c:auto val="1"/>
        <c:lblAlgn val="ctr"/>
        <c:lblOffset val="100"/>
        <c:noMultiLvlLbl val="0"/>
      </c:catAx>
      <c:valAx>
        <c:axId val="50199839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979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'12-Edificio 9'!$D$12:$D$13</c:f>
              <c:strCache>
                <c:ptCount val="2"/>
                <c:pt idx="0">
                  <c:v>Importe             (¢)</c:v>
                </c:pt>
              </c:strCache>
            </c:strRef>
          </c:tx>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9'!$D$14:$D$25</c:f>
              <c:numCache>
                <c:formatCode>"₡"#,##0</c:formatCode>
                <c:ptCount val="12"/>
              </c:numCache>
            </c:numRef>
          </c:val>
          <c:extLst>
            <c:ext xmlns:c16="http://schemas.microsoft.com/office/drawing/2014/chart" uri="{C3380CC4-5D6E-409C-BE32-E72D297353CC}">
              <c16:uniqueId val="{00000000-C313-4225-AA6E-BD7D5166F4DB}"/>
            </c:ext>
          </c:extLst>
        </c:ser>
        <c:dLbls>
          <c:showLegendKey val="0"/>
          <c:showVal val="0"/>
          <c:showCatName val="0"/>
          <c:showSerName val="0"/>
          <c:showPercent val="0"/>
          <c:showBubbleSize val="0"/>
        </c:dLbls>
        <c:gapWidth val="150"/>
        <c:overlap val="100"/>
        <c:axId val="501999240"/>
        <c:axId val="501999664"/>
      </c:barChart>
      <c:catAx>
        <c:axId val="50199924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99664"/>
        <c:crosses val="autoZero"/>
        <c:auto val="1"/>
        <c:lblAlgn val="ctr"/>
        <c:lblOffset val="100"/>
        <c:noMultiLvlLbl val="0"/>
      </c:catAx>
      <c:valAx>
        <c:axId val="50199966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992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'12-Edificio 9'!$G$13</c:f>
              <c:strCache>
                <c:ptCount val="1"/>
                <c:pt idx="0">
                  <c:v>Consumo de energía eléctrica por  empleado (kWh /Nº empleados)</c:v>
                </c:pt>
              </c:strCache>
            </c:strRef>
          </c:tx>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302-469C-BCE7-3864219B80B4}"/>
            </c:ext>
          </c:extLst>
        </c:ser>
        <c:dLbls>
          <c:showLegendKey val="0"/>
          <c:showVal val="0"/>
          <c:showCatName val="0"/>
          <c:showSerName val="0"/>
          <c:showPercent val="0"/>
          <c:showBubbleSize val="0"/>
        </c:dLbls>
        <c:gapWidth val="150"/>
        <c:overlap val="100"/>
        <c:axId val="502000512"/>
        <c:axId val="502000936"/>
      </c:barChart>
      <c:catAx>
        <c:axId val="5020005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00936"/>
        <c:crosses val="autoZero"/>
        <c:auto val="1"/>
        <c:lblAlgn val="ctr"/>
        <c:lblOffset val="100"/>
        <c:noMultiLvlLbl val="0"/>
      </c:catAx>
      <c:valAx>
        <c:axId val="5020009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005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'12-Edificio 9'!$H$13</c:f>
              <c:strCache>
                <c:ptCount val="1"/>
                <c:pt idx="0">
                  <c:v>Consumo de energía eléctrica por área física        (kWh/ m2)</c:v>
                </c:pt>
              </c:strCache>
            </c:strRef>
          </c:tx>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2BBC-43C2-89DA-FB38828D5EA0}"/>
            </c:ext>
          </c:extLst>
        </c:ser>
        <c:dLbls>
          <c:showLegendKey val="0"/>
          <c:showVal val="0"/>
          <c:showCatName val="0"/>
          <c:showSerName val="0"/>
          <c:showPercent val="0"/>
          <c:showBubbleSize val="0"/>
        </c:dLbls>
        <c:gapWidth val="150"/>
        <c:overlap val="100"/>
        <c:axId val="502001784"/>
        <c:axId val="502002208"/>
      </c:barChart>
      <c:catAx>
        <c:axId val="50200178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02208"/>
        <c:crosses val="autoZero"/>
        <c:auto val="1"/>
        <c:lblAlgn val="ctr"/>
        <c:lblOffset val="100"/>
        <c:noMultiLvlLbl val="0"/>
      </c:catAx>
      <c:valAx>
        <c:axId val="50200220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017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8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'11-Edificio 8'!$B$12:$B$13</c:f>
              <c:strCache>
                <c:ptCount val="2"/>
                <c:pt idx="0">
                  <c:v>Energía     (kWh)</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8'!$B$14:$B$25</c:f>
              <c:numCache>
                <c:formatCode>General</c:formatCode>
                <c:ptCount val="12"/>
              </c:numCache>
            </c:numRef>
          </c:val>
          <c:extLst>
            <c:ext xmlns:c16="http://schemas.microsoft.com/office/drawing/2014/chart" uri="{C3380CC4-5D6E-409C-BE32-E72D297353CC}">
              <c16:uniqueId val="{00000000-5135-48BB-8842-7C5F9F20A483}"/>
            </c:ext>
          </c:extLst>
        </c:ser>
        <c:dLbls>
          <c:showLegendKey val="0"/>
          <c:showVal val="0"/>
          <c:showCatName val="0"/>
          <c:showSerName val="0"/>
          <c:showPercent val="0"/>
          <c:showBubbleSize val="0"/>
        </c:dLbls>
        <c:gapWidth val="150"/>
        <c:overlap val="100"/>
        <c:axId val="502004328"/>
        <c:axId val="502004752"/>
      </c:barChart>
      <c:catAx>
        <c:axId val="50200432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04752"/>
        <c:crosses val="autoZero"/>
        <c:auto val="1"/>
        <c:lblAlgn val="ctr"/>
        <c:lblOffset val="100"/>
        <c:noMultiLvlLbl val="0"/>
      </c:catAx>
      <c:valAx>
        <c:axId val="5020047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043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8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'11-Edificio 8'!$C$12:$C$13</c:f>
              <c:strCache>
                <c:ptCount val="2"/>
                <c:pt idx="0">
                  <c:v>Demanda máxima       (kW)</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8'!$C$14:$C$25</c:f>
              <c:numCache>
                <c:formatCode>General</c:formatCode>
                <c:ptCount val="12"/>
              </c:numCache>
            </c:numRef>
          </c:val>
          <c:extLst>
            <c:ext xmlns:c16="http://schemas.microsoft.com/office/drawing/2014/chart" uri="{C3380CC4-5D6E-409C-BE32-E72D297353CC}">
              <c16:uniqueId val="{00000000-3965-494E-84D3-712B46B7AE59}"/>
            </c:ext>
          </c:extLst>
        </c:ser>
        <c:dLbls>
          <c:showLegendKey val="0"/>
          <c:showVal val="0"/>
          <c:showCatName val="0"/>
          <c:showSerName val="0"/>
          <c:showPercent val="0"/>
          <c:showBubbleSize val="0"/>
        </c:dLbls>
        <c:gapWidth val="150"/>
        <c:overlap val="100"/>
        <c:axId val="502005600"/>
        <c:axId val="502006024"/>
      </c:barChart>
      <c:catAx>
        <c:axId val="5020056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06024"/>
        <c:crosses val="autoZero"/>
        <c:auto val="1"/>
        <c:lblAlgn val="ctr"/>
        <c:lblOffset val="100"/>
        <c:noMultiLvlLbl val="0"/>
      </c:catAx>
      <c:valAx>
        <c:axId val="5020060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056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8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'11-Edificio 8'!$D$12:$D$13</c:f>
              <c:strCache>
                <c:ptCount val="2"/>
                <c:pt idx="0">
                  <c:v>Importe             (¢)</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8'!$D$14:$D$25</c:f>
              <c:numCache>
                <c:formatCode>"₡"#,##0</c:formatCode>
                <c:ptCount val="12"/>
              </c:numCache>
            </c:numRef>
          </c:val>
          <c:extLst>
            <c:ext xmlns:c16="http://schemas.microsoft.com/office/drawing/2014/chart" uri="{C3380CC4-5D6E-409C-BE32-E72D297353CC}">
              <c16:uniqueId val="{00000000-3D9A-46DB-BD76-EA1BFA684928}"/>
            </c:ext>
          </c:extLst>
        </c:ser>
        <c:dLbls>
          <c:showLegendKey val="0"/>
          <c:showVal val="0"/>
          <c:showCatName val="0"/>
          <c:showSerName val="0"/>
          <c:showPercent val="0"/>
          <c:showBubbleSize val="0"/>
        </c:dLbls>
        <c:gapWidth val="150"/>
        <c:overlap val="100"/>
        <c:axId val="502006872"/>
        <c:axId val="502007296"/>
      </c:barChart>
      <c:catAx>
        <c:axId val="5020068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07296"/>
        <c:crosses val="autoZero"/>
        <c:auto val="1"/>
        <c:lblAlgn val="ctr"/>
        <c:lblOffset val="100"/>
        <c:noMultiLvlLbl val="0"/>
      </c:catAx>
      <c:valAx>
        <c:axId val="5020072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068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8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'11-Edificio 8'!$G$13</c:f>
              <c:strCache>
                <c:ptCount val="1"/>
                <c:pt idx="0">
                  <c:v>Consumo de energía eléctrica por  empleado (kWh /Nº empleados)</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417-4D29-94CD-0B91732BBEB8}"/>
            </c:ext>
          </c:extLst>
        </c:ser>
        <c:dLbls>
          <c:showLegendKey val="0"/>
          <c:showVal val="0"/>
          <c:showCatName val="0"/>
          <c:showSerName val="0"/>
          <c:showPercent val="0"/>
          <c:showBubbleSize val="0"/>
        </c:dLbls>
        <c:gapWidth val="150"/>
        <c:overlap val="100"/>
        <c:axId val="502008144"/>
        <c:axId val="502008568"/>
      </c:barChart>
      <c:catAx>
        <c:axId val="5020081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08568"/>
        <c:crosses val="autoZero"/>
        <c:auto val="1"/>
        <c:lblAlgn val="ctr"/>
        <c:lblOffset val="100"/>
        <c:noMultiLvlLbl val="0"/>
      </c:catAx>
      <c:valAx>
        <c:axId val="5020085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081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9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'11-Edificio 8'!$H$13</c:f>
              <c:strCache>
                <c:ptCount val="1"/>
                <c:pt idx="0">
                  <c:v>Consumo de energía eléctrica por área física        (kWh/ m2)</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CB36-4867-B21B-C616A3D8CDCD}"/>
            </c:ext>
          </c:extLst>
        </c:ser>
        <c:dLbls>
          <c:showLegendKey val="0"/>
          <c:showVal val="0"/>
          <c:showCatName val="0"/>
          <c:showSerName val="0"/>
          <c:showPercent val="0"/>
          <c:showBubbleSize val="0"/>
        </c:dLbls>
        <c:gapWidth val="150"/>
        <c:overlap val="100"/>
        <c:axId val="502009416"/>
        <c:axId val="502009840"/>
      </c:barChart>
      <c:catAx>
        <c:axId val="5020094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09840"/>
        <c:crosses val="autoZero"/>
        <c:auto val="1"/>
        <c:lblAlgn val="ctr"/>
        <c:lblOffset val="100"/>
        <c:noMultiLvlLbl val="0"/>
      </c:catAx>
      <c:valAx>
        <c:axId val="5020098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094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9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'10-Edificio 7'!$B$12:$B$13</c:f>
              <c:strCache>
                <c:ptCount val="2"/>
                <c:pt idx="0">
                  <c:v>Energía     (kWh)</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7'!$B$14:$B$25</c:f>
              <c:numCache>
                <c:formatCode>General</c:formatCode>
                <c:ptCount val="12"/>
              </c:numCache>
            </c:numRef>
          </c:val>
          <c:extLst>
            <c:ext xmlns:c16="http://schemas.microsoft.com/office/drawing/2014/chart" uri="{C3380CC4-5D6E-409C-BE32-E72D297353CC}">
              <c16:uniqueId val="{00000000-17C5-4A85-9B47-69DD59E7FA64}"/>
            </c:ext>
          </c:extLst>
        </c:ser>
        <c:dLbls>
          <c:showLegendKey val="0"/>
          <c:showVal val="0"/>
          <c:showCatName val="0"/>
          <c:showSerName val="0"/>
          <c:showPercent val="0"/>
          <c:showBubbleSize val="0"/>
        </c:dLbls>
        <c:gapWidth val="150"/>
        <c:overlap val="100"/>
        <c:axId val="497821392"/>
        <c:axId val="502011960"/>
      </c:barChart>
      <c:catAx>
        <c:axId val="4978213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11960"/>
        <c:crosses val="autoZero"/>
        <c:auto val="1"/>
        <c:lblAlgn val="ctr"/>
        <c:lblOffset val="100"/>
        <c:noMultiLvlLbl val="0"/>
      </c:catAx>
      <c:valAx>
        <c:axId val="50201196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4978213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9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'10-Edificio 7'!$C$12:$C$13</c:f>
              <c:strCache>
                <c:ptCount val="2"/>
                <c:pt idx="0">
                  <c:v>Demanda máxima       (kW)</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7'!$C$14:$C$25</c:f>
              <c:numCache>
                <c:formatCode>General</c:formatCode>
                <c:ptCount val="12"/>
              </c:numCache>
            </c:numRef>
          </c:val>
          <c:extLst>
            <c:ext xmlns:c16="http://schemas.microsoft.com/office/drawing/2014/chart" uri="{C3380CC4-5D6E-409C-BE32-E72D297353CC}">
              <c16:uniqueId val="{00000000-94BA-4963-94B6-006A6D47F3E6}"/>
            </c:ext>
          </c:extLst>
        </c:ser>
        <c:dLbls>
          <c:showLegendKey val="0"/>
          <c:showVal val="0"/>
          <c:showCatName val="0"/>
          <c:showSerName val="0"/>
          <c:showPercent val="0"/>
          <c:showBubbleSize val="0"/>
        </c:dLbls>
        <c:gapWidth val="150"/>
        <c:overlap val="100"/>
        <c:axId val="502013232"/>
        <c:axId val="502013656"/>
      </c:barChart>
      <c:catAx>
        <c:axId val="50201323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13656"/>
        <c:crosses val="autoZero"/>
        <c:auto val="1"/>
        <c:lblAlgn val="ctr"/>
        <c:lblOffset val="100"/>
        <c:noMultiLvlLbl val="0"/>
      </c:catAx>
      <c:valAx>
        <c:axId val="50201365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132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9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'10-Edificio 7'!$D$12:$D$13</c:f>
              <c:strCache>
                <c:ptCount val="2"/>
                <c:pt idx="0">
                  <c:v>Importe             (¢)</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7'!$D$14:$D$25</c:f>
              <c:numCache>
                <c:formatCode>"₡"#,##0</c:formatCode>
                <c:ptCount val="12"/>
              </c:numCache>
            </c:numRef>
          </c:val>
          <c:extLst>
            <c:ext xmlns:c16="http://schemas.microsoft.com/office/drawing/2014/chart" uri="{C3380CC4-5D6E-409C-BE32-E72D297353CC}">
              <c16:uniqueId val="{00000000-AF17-45B3-970A-7EF032C7B88E}"/>
            </c:ext>
          </c:extLst>
        </c:ser>
        <c:dLbls>
          <c:showLegendKey val="0"/>
          <c:showVal val="0"/>
          <c:showCatName val="0"/>
          <c:showSerName val="0"/>
          <c:showPercent val="0"/>
          <c:showBubbleSize val="0"/>
        </c:dLbls>
        <c:gapWidth val="150"/>
        <c:overlap val="100"/>
        <c:axId val="502014504"/>
        <c:axId val="502014928"/>
      </c:barChart>
      <c:catAx>
        <c:axId val="5020145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14928"/>
        <c:crosses val="autoZero"/>
        <c:auto val="1"/>
        <c:lblAlgn val="ctr"/>
        <c:lblOffset val="100"/>
        <c:noMultiLvlLbl val="0"/>
      </c:catAx>
      <c:valAx>
        <c:axId val="5020149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145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9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'10-Edificio 7'!$G$13</c:f>
              <c:strCache>
                <c:ptCount val="1"/>
                <c:pt idx="0">
                  <c:v>Consumo de energía eléctrica por  empleado (kWh /Nº empleados)</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B3F-4DB9-A98D-17EE1B0E6BC6}"/>
            </c:ext>
          </c:extLst>
        </c:ser>
        <c:dLbls>
          <c:showLegendKey val="0"/>
          <c:showVal val="0"/>
          <c:showCatName val="0"/>
          <c:showSerName val="0"/>
          <c:showPercent val="0"/>
          <c:showBubbleSize val="0"/>
        </c:dLbls>
        <c:gapWidth val="150"/>
        <c:overlap val="100"/>
        <c:axId val="502015776"/>
        <c:axId val="502016200"/>
      </c:barChart>
      <c:catAx>
        <c:axId val="50201577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16200"/>
        <c:crosses val="autoZero"/>
        <c:auto val="1"/>
        <c:lblAlgn val="ctr"/>
        <c:lblOffset val="100"/>
        <c:noMultiLvlLbl val="0"/>
      </c:catAx>
      <c:valAx>
        <c:axId val="50201620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157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19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'10-Edificio 7'!$H$13</c:f>
              <c:strCache>
                <c:ptCount val="1"/>
                <c:pt idx="0">
                  <c:v>Consumo de energía eléctrica por área física        (kWh/ m2)</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F7F-4F75-84A0-F7E5DF45EC21}"/>
            </c:ext>
          </c:extLst>
        </c:ser>
        <c:dLbls>
          <c:showLegendKey val="0"/>
          <c:showVal val="0"/>
          <c:showCatName val="0"/>
          <c:showSerName val="0"/>
          <c:showPercent val="0"/>
          <c:showBubbleSize val="0"/>
        </c:dLbls>
        <c:gapWidth val="150"/>
        <c:overlap val="100"/>
        <c:axId val="502017048"/>
        <c:axId val="502017472"/>
      </c:barChart>
      <c:catAx>
        <c:axId val="50201704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17472"/>
        <c:crosses val="autoZero"/>
        <c:auto val="1"/>
        <c:lblAlgn val="ctr"/>
        <c:lblOffset val="100"/>
        <c:noMultiLvlLbl val="0"/>
      </c:catAx>
      <c:valAx>
        <c:axId val="50201747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170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19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'9-edificio 6'!$B$12:$B$13</c:f>
              <c:strCache>
                <c:ptCount val="2"/>
                <c:pt idx="0">
                  <c:v>Energía     (kWh)</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6'!$B$14:$B$25</c:f>
              <c:numCache>
                <c:formatCode>General</c:formatCode>
                <c:ptCount val="12"/>
              </c:numCache>
            </c:numRef>
          </c:val>
          <c:extLst>
            <c:ext xmlns:c16="http://schemas.microsoft.com/office/drawing/2014/chart" uri="{C3380CC4-5D6E-409C-BE32-E72D297353CC}">
              <c16:uniqueId val="{00000000-2EFC-4777-A13A-9A2E860F14E0}"/>
            </c:ext>
          </c:extLst>
        </c:ser>
        <c:dLbls>
          <c:showLegendKey val="0"/>
          <c:showVal val="0"/>
          <c:showCatName val="0"/>
          <c:showSerName val="0"/>
          <c:showPercent val="0"/>
          <c:showBubbleSize val="0"/>
        </c:dLbls>
        <c:gapWidth val="150"/>
        <c:overlap val="100"/>
        <c:axId val="502019592"/>
        <c:axId val="502020016"/>
      </c:barChart>
      <c:catAx>
        <c:axId val="5020195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20016"/>
        <c:crosses val="autoZero"/>
        <c:auto val="1"/>
        <c:lblAlgn val="ctr"/>
        <c:lblOffset val="100"/>
        <c:noMultiLvlLbl val="0"/>
      </c:catAx>
      <c:valAx>
        <c:axId val="50202001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195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19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'9-edificio 6'!$C$12:$C$13</c:f>
              <c:strCache>
                <c:ptCount val="2"/>
                <c:pt idx="0">
                  <c:v>Demanda máxima       (kW)</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6'!$C$14:$C$25</c:f>
              <c:numCache>
                <c:formatCode>General</c:formatCode>
                <c:ptCount val="12"/>
              </c:numCache>
            </c:numRef>
          </c:val>
          <c:extLst>
            <c:ext xmlns:c16="http://schemas.microsoft.com/office/drawing/2014/chart" uri="{C3380CC4-5D6E-409C-BE32-E72D297353CC}">
              <c16:uniqueId val="{00000000-1CAC-4EC5-8211-FDA34D6F5C2B}"/>
            </c:ext>
          </c:extLst>
        </c:ser>
        <c:dLbls>
          <c:showLegendKey val="0"/>
          <c:showVal val="0"/>
          <c:showCatName val="0"/>
          <c:showSerName val="0"/>
          <c:showPercent val="0"/>
          <c:showBubbleSize val="0"/>
        </c:dLbls>
        <c:gapWidth val="150"/>
        <c:overlap val="100"/>
        <c:axId val="502020864"/>
        <c:axId val="502021288"/>
      </c:barChart>
      <c:catAx>
        <c:axId val="50202086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21288"/>
        <c:crosses val="autoZero"/>
        <c:auto val="1"/>
        <c:lblAlgn val="ctr"/>
        <c:lblOffset val="100"/>
        <c:noMultiLvlLbl val="0"/>
      </c:catAx>
      <c:valAx>
        <c:axId val="50202128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208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19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'9-edificio 6'!$D$12:$D$13</c:f>
              <c:strCache>
                <c:ptCount val="2"/>
                <c:pt idx="0">
                  <c:v>Importe             (¢)</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6'!$D$14:$D$25</c:f>
              <c:numCache>
                <c:formatCode>"₡"#,##0</c:formatCode>
                <c:ptCount val="12"/>
              </c:numCache>
            </c:numRef>
          </c:val>
          <c:extLst>
            <c:ext xmlns:c16="http://schemas.microsoft.com/office/drawing/2014/chart" uri="{C3380CC4-5D6E-409C-BE32-E72D297353CC}">
              <c16:uniqueId val="{00000000-E0B5-436D-87F2-11D073C3A4C1}"/>
            </c:ext>
          </c:extLst>
        </c:ser>
        <c:dLbls>
          <c:showLegendKey val="0"/>
          <c:showVal val="0"/>
          <c:showCatName val="0"/>
          <c:showSerName val="0"/>
          <c:showPercent val="0"/>
          <c:showBubbleSize val="0"/>
        </c:dLbls>
        <c:gapWidth val="150"/>
        <c:overlap val="100"/>
        <c:axId val="502022136"/>
        <c:axId val="502022560"/>
      </c:barChart>
      <c:catAx>
        <c:axId val="50202213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22560"/>
        <c:crosses val="autoZero"/>
        <c:auto val="1"/>
        <c:lblAlgn val="ctr"/>
        <c:lblOffset val="100"/>
        <c:noMultiLvlLbl val="0"/>
      </c:catAx>
      <c:valAx>
        <c:axId val="50202256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221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19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'9-edificio 6'!$G$13</c:f>
              <c:strCache>
                <c:ptCount val="1"/>
                <c:pt idx="0">
                  <c:v>Consumo de energía eléctrica por  empleado (kWh /Nº empleados)</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F0CE-4427-B52A-A653B201FEA0}"/>
            </c:ext>
          </c:extLst>
        </c:ser>
        <c:dLbls>
          <c:showLegendKey val="0"/>
          <c:showVal val="0"/>
          <c:showCatName val="0"/>
          <c:showSerName val="0"/>
          <c:showPercent val="0"/>
          <c:showBubbleSize val="0"/>
        </c:dLbls>
        <c:gapWidth val="150"/>
        <c:overlap val="100"/>
        <c:axId val="502023408"/>
        <c:axId val="502023832"/>
      </c:barChart>
      <c:catAx>
        <c:axId val="50202340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23832"/>
        <c:crosses val="autoZero"/>
        <c:auto val="1"/>
        <c:lblAlgn val="ctr"/>
        <c:lblOffset val="100"/>
        <c:noMultiLvlLbl val="0"/>
      </c:catAx>
      <c:valAx>
        <c:axId val="50202383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234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0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'9-edificio 6'!$H$13</c:f>
              <c:strCache>
                <c:ptCount val="1"/>
                <c:pt idx="0">
                  <c:v>Consumo de energía eléctrica por área física        (kWh/ m2)</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E14-4A13-B0A8-6669ACF3F16C}"/>
            </c:ext>
          </c:extLst>
        </c:ser>
        <c:dLbls>
          <c:showLegendKey val="0"/>
          <c:showVal val="0"/>
          <c:showCatName val="0"/>
          <c:showSerName val="0"/>
          <c:showPercent val="0"/>
          <c:showBubbleSize val="0"/>
        </c:dLbls>
        <c:gapWidth val="150"/>
        <c:overlap val="100"/>
        <c:axId val="502024680"/>
        <c:axId val="502025104"/>
      </c:barChart>
      <c:catAx>
        <c:axId val="50202468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2025104"/>
        <c:crosses val="autoZero"/>
        <c:auto val="1"/>
        <c:lblAlgn val="ctr"/>
        <c:lblOffset val="100"/>
        <c:noMultiLvlLbl val="0"/>
      </c:catAx>
      <c:valAx>
        <c:axId val="50202510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20246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0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'8-Edificio 5'!$B$12:$B$13</c:f>
              <c:strCache>
                <c:ptCount val="2"/>
                <c:pt idx="0">
                  <c:v>Energía     (kWh)</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5'!$B$14:$B$25</c:f>
              <c:numCache>
                <c:formatCode>General</c:formatCode>
                <c:ptCount val="12"/>
              </c:numCache>
            </c:numRef>
          </c:val>
          <c:extLst>
            <c:ext xmlns:c16="http://schemas.microsoft.com/office/drawing/2014/chart" uri="{C3380CC4-5D6E-409C-BE32-E72D297353CC}">
              <c16:uniqueId val="{00000000-6169-4419-AD2A-90F6F1F8C1F5}"/>
            </c:ext>
          </c:extLst>
        </c:ser>
        <c:dLbls>
          <c:showLegendKey val="0"/>
          <c:showVal val="0"/>
          <c:showCatName val="0"/>
          <c:showSerName val="0"/>
          <c:showPercent val="0"/>
          <c:showBubbleSize val="0"/>
        </c:dLbls>
        <c:gapWidth val="150"/>
        <c:overlap val="100"/>
        <c:axId val="509756784"/>
        <c:axId val="509757208"/>
      </c:barChart>
      <c:catAx>
        <c:axId val="50975678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57208"/>
        <c:crosses val="autoZero"/>
        <c:auto val="1"/>
        <c:lblAlgn val="ctr"/>
        <c:lblOffset val="100"/>
        <c:noMultiLvlLbl val="0"/>
      </c:catAx>
      <c:valAx>
        <c:axId val="50975720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567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0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'8-Edificio 5'!$C$12:$C$13</c:f>
              <c:strCache>
                <c:ptCount val="2"/>
                <c:pt idx="0">
                  <c:v>Demanda máxima       (kW)</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5'!$C$14:$C$25</c:f>
              <c:numCache>
                <c:formatCode>General</c:formatCode>
                <c:ptCount val="12"/>
              </c:numCache>
            </c:numRef>
          </c:val>
          <c:extLst>
            <c:ext xmlns:c16="http://schemas.microsoft.com/office/drawing/2014/chart" uri="{C3380CC4-5D6E-409C-BE32-E72D297353CC}">
              <c16:uniqueId val="{00000000-771D-491A-8EB2-B60BB3F51EF6}"/>
            </c:ext>
          </c:extLst>
        </c:ser>
        <c:dLbls>
          <c:showLegendKey val="0"/>
          <c:showVal val="0"/>
          <c:showCatName val="0"/>
          <c:showSerName val="0"/>
          <c:showPercent val="0"/>
          <c:showBubbleSize val="0"/>
        </c:dLbls>
        <c:gapWidth val="150"/>
        <c:overlap val="100"/>
        <c:axId val="509758056"/>
        <c:axId val="509758480"/>
      </c:barChart>
      <c:catAx>
        <c:axId val="50975805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58480"/>
        <c:crosses val="autoZero"/>
        <c:auto val="1"/>
        <c:lblAlgn val="ctr"/>
        <c:lblOffset val="100"/>
        <c:noMultiLvlLbl val="0"/>
      </c:catAx>
      <c:valAx>
        <c:axId val="50975848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580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0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'8-Edificio 5'!$D$12:$D$13</c:f>
              <c:strCache>
                <c:ptCount val="2"/>
                <c:pt idx="0">
                  <c:v>Importe             (¢)</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5'!$D$14:$D$25</c:f>
              <c:numCache>
                <c:formatCode>"₡"#,##0</c:formatCode>
                <c:ptCount val="12"/>
              </c:numCache>
            </c:numRef>
          </c:val>
          <c:extLst>
            <c:ext xmlns:c16="http://schemas.microsoft.com/office/drawing/2014/chart" uri="{C3380CC4-5D6E-409C-BE32-E72D297353CC}">
              <c16:uniqueId val="{00000000-0ACC-4E6D-86B4-7B52D2AB7E1A}"/>
            </c:ext>
          </c:extLst>
        </c:ser>
        <c:dLbls>
          <c:showLegendKey val="0"/>
          <c:showVal val="0"/>
          <c:showCatName val="0"/>
          <c:showSerName val="0"/>
          <c:showPercent val="0"/>
          <c:showBubbleSize val="0"/>
        </c:dLbls>
        <c:gapWidth val="150"/>
        <c:overlap val="100"/>
        <c:axId val="509759328"/>
        <c:axId val="509759752"/>
      </c:barChart>
      <c:catAx>
        <c:axId val="50975932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59752"/>
        <c:crosses val="autoZero"/>
        <c:auto val="1"/>
        <c:lblAlgn val="ctr"/>
        <c:lblOffset val="100"/>
        <c:noMultiLvlLbl val="0"/>
      </c:catAx>
      <c:valAx>
        <c:axId val="5097597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593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0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'8-Edificio 5'!$G$13</c:f>
              <c:strCache>
                <c:ptCount val="1"/>
                <c:pt idx="0">
                  <c:v>Consumo de energía eléctrica por  empleado (kWh /Nº empleados)</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A12-4B00-8F44-9EE9B7B03408}"/>
            </c:ext>
          </c:extLst>
        </c:ser>
        <c:dLbls>
          <c:showLegendKey val="0"/>
          <c:showVal val="0"/>
          <c:showCatName val="0"/>
          <c:showSerName val="0"/>
          <c:showPercent val="0"/>
          <c:showBubbleSize val="0"/>
        </c:dLbls>
        <c:gapWidth val="150"/>
        <c:overlap val="100"/>
        <c:axId val="509760600"/>
        <c:axId val="509761024"/>
      </c:barChart>
      <c:catAx>
        <c:axId val="5097606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61024"/>
        <c:crosses val="autoZero"/>
        <c:auto val="1"/>
        <c:lblAlgn val="ctr"/>
        <c:lblOffset val="100"/>
        <c:noMultiLvlLbl val="0"/>
      </c:catAx>
      <c:valAx>
        <c:axId val="5097610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606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0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'8-Edificio 5'!$H$13</c:f>
              <c:strCache>
                <c:ptCount val="1"/>
                <c:pt idx="0">
                  <c:v>Consumo de energía eléctrica por área física        (kWh/ m2)</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58F-420B-A908-6E548A6251C0}"/>
            </c:ext>
          </c:extLst>
        </c:ser>
        <c:dLbls>
          <c:showLegendKey val="0"/>
          <c:showVal val="0"/>
          <c:showCatName val="0"/>
          <c:showSerName val="0"/>
          <c:showPercent val="0"/>
          <c:showBubbleSize val="0"/>
        </c:dLbls>
        <c:gapWidth val="150"/>
        <c:overlap val="100"/>
        <c:axId val="509761872"/>
        <c:axId val="509762296"/>
      </c:barChart>
      <c:catAx>
        <c:axId val="5097618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62296"/>
        <c:crosses val="autoZero"/>
        <c:auto val="1"/>
        <c:lblAlgn val="ctr"/>
        <c:lblOffset val="100"/>
        <c:noMultiLvlLbl val="0"/>
      </c:catAx>
      <c:valAx>
        <c:axId val="5097622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618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0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'7-Edificio 4'!$B$12:$B$13</c:f>
              <c:strCache>
                <c:ptCount val="2"/>
                <c:pt idx="0">
                  <c:v>Energía     (kWh)</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4'!$B$14:$B$25</c:f>
              <c:numCache>
                <c:formatCode>General</c:formatCode>
                <c:ptCount val="12"/>
              </c:numCache>
            </c:numRef>
          </c:val>
          <c:extLst>
            <c:ext xmlns:c16="http://schemas.microsoft.com/office/drawing/2014/chart" uri="{C3380CC4-5D6E-409C-BE32-E72D297353CC}">
              <c16:uniqueId val="{00000000-E36C-4AD6-A61F-2847D27D14B8}"/>
            </c:ext>
          </c:extLst>
        </c:ser>
        <c:dLbls>
          <c:showLegendKey val="0"/>
          <c:showVal val="0"/>
          <c:showCatName val="0"/>
          <c:showSerName val="0"/>
          <c:showPercent val="0"/>
          <c:showBubbleSize val="0"/>
        </c:dLbls>
        <c:gapWidth val="150"/>
        <c:overlap val="100"/>
        <c:axId val="509764416"/>
        <c:axId val="509764840"/>
      </c:barChart>
      <c:catAx>
        <c:axId val="5097644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64840"/>
        <c:crosses val="autoZero"/>
        <c:auto val="1"/>
        <c:lblAlgn val="ctr"/>
        <c:lblOffset val="100"/>
        <c:noMultiLvlLbl val="0"/>
      </c:catAx>
      <c:valAx>
        <c:axId val="5097648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644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0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'7-Edificio 4'!$C$12:$C$13</c:f>
              <c:strCache>
                <c:ptCount val="2"/>
                <c:pt idx="0">
                  <c:v>Demanda máxima       (kW)</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4'!$C$14:$C$25</c:f>
              <c:numCache>
                <c:formatCode>General</c:formatCode>
                <c:ptCount val="12"/>
              </c:numCache>
            </c:numRef>
          </c:val>
          <c:extLst>
            <c:ext xmlns:c16="http://schemas.microsoft.com/office/drawing/2014/chart" uri="{C3380CC4-5D6E-409C-BE32-E72D297353CC}">
              <c16:uniqueId val="{00000000-6E01-4C4D-BC7B-B3F68D764270}"/>
            </c:ext>
          </c:extLst>
        </c:ser>
        <c:dLbls>
          <c:showLegendKey val="0"/>
          <c:showVal val="0"/>
          <c:showCatName val="0"/>
          <c:showSerName val="0"/>
          <c:showPercent val="0"/>
          <c:showBubbleSize val="0"/>
        </c:dLbls>
        <c:gapWidth val="150"/>
        <c:overlap val="100"/>
        <c:axId val="509765688"/>
        <c:axId val="509766112"/>
      </c:barChart>
      <c:catAx>
        <c:axId val="50976568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66112"/>
        <c:crosses val="autoZero"/>
        <c:auto val="1"/>
        <c:lblAlgn val="ctr"/>
        <c:lblOffset val="100"/>
        <c:noMultiLvlLbl val="0"/>
      </c:catAx>
      <c:valAx>
        <c:axId val="50976611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656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0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'7-Edificio 4'!$D$12:$D$13</c:f>
              <c:strCache>
                <c:ptCount val="2"/>
                <c:pt idx="0">
                  <c:v>Importe             (¢)</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4'!$D$14:$D$25</c:f>
              <c:numCache>
                <c:formatCode>"₡"#,##0</c:formatCode>
                <c:ptCount val="12"/>
              </c:numCache>
            </c:numRef>
          </c:val>
          <c:extLst>
            <c:ext xmlns:c16="http://schemas.microsoft.com/office/drawing/2014/chart" uri="{C3380CC4-5D6E-409C-BE32-E72D297353CC}">
              <c16:uniqueId val="{00000000-3E0E-46C9-8D0B-9F92903C80EA}"/>
            </c:ext>
          </c:extLst>
        </c:ser>
        <c:dLbls>
          <c:showLegendKey val="0"/>
          <c:showVal val="0"/>
          <c:showCatName val="0"/>
          <c:showSerName val="0"/>
          <c:showPercent val="0"/>
          <c:showBubbleSize val="0"/>
        </c:dLbls>
        <c:gapWidth val="150"/>
        <c:overlap val="100"/>
        <c:axId val="509766960"/>
        <c:axId val="509767384"/>
      </c:barChart>
      <c:catAx>
        <c:axId val="5097669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67384"/>
        <c:crosses val="autoZero"/>
        <c:auto val="1"/>
        <c:lblAlgn val="ctr"/>
        <c:lblOffset val="100"/>
        <c:noMultiLvlLbl val="0"/>
      </c:catAx>
      <c:valAx>
        <c:axId val="5097673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669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0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'7-Edificio 4'!$G$13</c:f>
              <c:strCache>
                <c:ptCount val="1"/>
                <c:pt idx="0">
                  <c:v>Consumo de energía eléctrica por  empleado (kWh /Nº empleados)</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23E-4FAB-986A-5A05DE85CA83}"/>
            </c:ext>
          </c:extLst>
        </c:ser>
        <c:dLbls>
          <c:showLegendKey val="0"/>
          <c:showVal val="0"/>
          <c:showCatName val="0"/>
          <c:showSerName val="0"/>
          <c:showPercent val="0"/>
          <c:showBubbleSize val="0"/>
        </c:dLbls>
        <c:gapWidth val="150"/>
        <c:overlap val="100"/>
        <c:axId val="509768232"/>
        <c:axId val="509768656"/>
      </c:barChart>
      <c:catAx>
        <c:axId val="50976823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68656"/>
        <c:crosses val="autoZero"/>
        <c:auto val="1"/>
        <c:lblAlgn val="ctr"/>
        <c:lblOffset val="100"/>
        <c:noMultiLvlLbl val="0"/>
      </c:catAx>
      <c:valAx>
        <c:axId val="50976865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6823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'7-Edificio 4'!$H$13</c:f>
              <c:strCache>
                <c:ptCount val="1"/>
                <c:pt idx="0">
                  <c:v>Consumo de energía eléctrica por área física        (kWh/ m2)</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6B9-4693-81D3-376A4EF73CB3}"/>
            </c:ext>
          </c:extLst>
        </c:ser>
        <c:dLbls>
          <c:showLegendKey val="0"/>
          <c:showVal val="0"/>
          <c:showCatName val="0"/>
          <c:showSerName val="0"/>
          <c:showPercent val="0"/>
          <c:showBubbleSize val="0"/>
        </c:dLbls>
        <c:gapWidth val="150"/>
        <c:overlap val="100"/>
        <c:axId val="509769504"/>
        <c:axId val="509769928"/>
      </c:barChart>
      <c:catAx>
        <c:axId val="5097695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69928"/>
        <c:crosses val="autoZero"/>
        <c:auto val="1"/>
        <c:lblAlgn val="ctr"/>
        <c:lblOffset val="100"/>
        <c:noMultiLvlLbl val="0"/>
      </c:catAx>
      <c:valAx>
        <c:axId val="5097699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695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'6-Edificio 3'!$B$12:$B$13</c:f>
              <c:strCache>
                <c:ptCount val="2"/>
                <c:pt idx="0">
                  <c:v>Energía     (kWh)</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3'!$B$14:$B$25</c:f>
              <c:numCache>
                <c:formatCode>General</c:formatCode>
                <c:ptCount val="12"/>
              </c:numCache>
            </c:numRef>
          </c:val>
          <c:extLst>
            <c:ext xmlns:c16="http://schemas.microsoft.com/office/drawing/2014/chart" uri="{C3380CC4-5D6E-409C-BE32-E72D297353CC}">
              <c16:uniqueId val="{00000000-878D-4D35-AB1D-2287CC0CCC64}"/>
            </c:ext>
          </c:extLst>
        </c:ser>
        <c:dLbls>
          <c:showLegendKey val="0"/>
          <c:showVal val="0"/>
          <c:showCatName val="0"/>
          <c:showSerName val="0"/>
          <c:showPercent val="0"/>
          <c:showBubbleSize val="0"/>
        </c:dLbls>
        <c:gapWidth val="150"/>
        <c:overlap val="100"/>
        <c:axId val="509772472"/>
        <c:axId val="509772896"/>
      </c:barChart>
      <c:catAx>
        <c:axId val="5097724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72896"/>
        <c:crosses val="autoZero"/>
        <c:auto val="1"/>
        <c:lblAlgn val="ctr"/>
        <c:lblOffset val="100"/>
        <c:noMultiLvlLbl val="0"/>
      </c:catAx>
      <c:valAx>
        <c:axId val="5097728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724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'6-Edificio 3'!$C$12:$C$13</c:f>
              <c:strCache>
                <c:ptCount val="2"/>
                <c:pt idx="0">
                  <c:v>Demanda máxima       (kW)</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3'!$C$14:$C$25</c:f>
              <c:numCache>
                <c:formatCode>General</c:formatCode>
                <c:ptCount val="12"/>
              </c:numCache>
            </c:numRef>
          </c:val>
          <c:extLst>
            <c:ext xmlns:c16="http://schemas.microsoft.com/office/drawing/2014/chart" uri="{C3380CC4-5D6E-409C-BE32-E72D297353CC}">
              <c16:uniqueId val="{00000000-8CBC-4DF7-8155-18A38C7F5050}"/>
            </c:ext>
          </c:extLst>
        </c:ser>
        <c:dLbls>
          <c:showLegendKey val="0"/>
          <c:showVal val="0"/>
          <c:showCatName val="0"/>
          <c:showSerName val="0"/>
          <c:showPercent val="0"/>
          <c:showBubbleSize val="0"/>
        </c:dLbls>
        <c:gapWidth val="150"/>
        <c:overlap val="100"/>
        <c:axId val="509773744"/>
        <c:axId val="509774168"/>
      </c:barChart>
      <c:catAx>
        <c:axId val="5097737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74168"/>
        <c:crosses val="autoZero"/>
        <c:auto val="1"/>
        <c:lblAlgn val="ctr"/>
        <c:lblOffset val="100"/>
        <c:noMultiLvlLbl val="0"/>
      </c:catAx>
      <c:valAx>
        <c:axId val="5097741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737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'6-Edificio 3'!$D$12:$D$13</c:f>
              <c:strCache>
                <c:ptCount val="2"/>
                <c:pt idx="0">
                  <c:v>Importe             (¢)</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3'!$D$14:$D$25</c:f>
              <c:numCache>
                <c:formatCode>"₡"#,##0</c:formatCode>
                <c:ptCount val="12"/>
              </c:numCache>
            </c:numRef>
          </c:val>
          <c:extLst>
            <c:ext xmlns:c16="http://schemas.microsoft.com/office/drawing/2014/chart" uri="{C3380CC4-5D6E-409C-BE32-E72D297353CC}">
              <c16:uniqueId val="{00000000-1F20-4D81-B31C-7D9A46BD4779}"/>
            </c:ext>
          </c:extLst>
        </c:ser>
        <c:dLbls>
          <c:showLegendKey val="0"/>
          <c:showVal val="0"/>
          <c:showCatName val="0"/>
          <c:showSerName val="0"/>
          <c:showPercent val="0"/>
          <c:showBubbleSize val="0"/>
        </c:dLbls>
        <c:gapWidth val="150"/>
        <c:overlap val="100"/>
        <c:axId val="509775016"/>
        <c:axId val="509775440"/>
      </c:barChart>
      <c:catAx>
        <c:axId val="5097750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75440"/>
        <c:crosses val="autoZero"/>
        <c:auto val="1"/>
        <c:lblAlgn val="ctr"/>
        <c:lblOffset val="100"/>
        <c:noMultiLvlLbl val="0"/>
      </c:catAx>
      <c:valAx>
        <c:axId val="5097754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750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'6-Edificio 3'!$G$13</c:f>
              <c:strCache>
                <c:ptCount val="1"/>
                <c:pt idx="0">
                  <c:v>Consumo de energía eléctrica por  empleado (kWh /Nº empleados)</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607-4683-BBC1-2596D475B5D2}"/>
            </c:ext>
          </c:extLst>
        </c:ser>
        <c:dLbls>
          <c:showLegendKey val="0"/>
          <c:showVal val="0"/>
          <c:showCatName val="0"/>
          <c:showSerName val="0"/>
          <c:showPercent val="0"/>
          <c:showBubbleSize val="0"/>
        </c:dLbls>
        <c:gapWidth val="150"/>
        <c:overlap val="100"/>
        <c:axId val="509776288"/>
        <c:axId val="509776712"/>
      </c:barChart>
      <c:catAx>
        <c:axId val="50977628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76712"/>
        <c:crosses val="autoZero"/>
        <c:auto val="1"/>
        <c:lblAlgn val="ctr"/>
        <c:lblOffset val="100"/>
        <c:noMultiLvlLbl val="0"/>
      </c:catAx>
      <c:valAx>
        <c:axId val="50977671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762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'6-Edificio 3'!$H$13</c:f>
              <c:strCache>
                <c:ptCount val="1"/>
                <c:pt idx="0">
                  <c:v>Consumo de energía eléctrica por área física        (kWh/ m2)</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B37-40AE-8813-E160E3C12AD9}"/>
            </c:ext>
          </c:extLst>
        </c:ser>
        <c:dLbls>
          <c:showLegendKey val="0"/>
          <c:showVal val="0"/>
          <c:showCatName val="0"/>
          <c:showSerName val="0"/>
          <c:showPercent val="0"/>
          <c:showBubbleSize val="0"/>
        </c:dLbls>
        <c:gapWidth val="150"/>
        <c:overlap val="100"/>
        <c:axId val="509777560"/>
        <c:axId val="509777984"/>
      </c:barChart>
      <c:catAx>
        <c:axId val="5097775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77984"/>
        <c:crosses val="autoZero"/>
        <c:auto val="1"/>
        <c:lblAlgn val="ctr"/>
        <c:lblOffset val="100"/>
        <c:noMultiLvlLbl val="0"/>
      </c:catAx>
      <c:valAx>
        <c:axId val="5097779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775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'5-Edificio 2'!$B$12</c:f>
              <c:strCache>
                <c:ptCount val="1"/>
                <c:pt idx="0">
                  <c:v>Energía     (kWh)</c:v>
                </c:pt>
              </c:strCache>
            </c:strRef>
          </c:tx>
          <c:invertIfNegative val="0"/>
          <c:cat>
            <c:strRef>
              <c:f>'5-Edificio 2'!$A$13:$A$25</c:f>
              <c:strCache>
                <c:ptCount val="13"/>
                <c:pt idx="1">
                  <c:v>Enero </c:v>
                </c:pt>
                <c:pt idx="2">
                  <c:v>Febrero</c:v>
                </c:pt>
                <c:pt idx="3">
                  <c:v>Marzo</c:v>
                </c:pt>
                <c:pt idx="4">
                  <c:v>Abril</c:v>
                </c:pt>
                <c:pt idx="5">
                  <c:v>Mayo</c:v>
                </c:pt>
                <c:pt idx="6">
                  <c:v>Junio</c:v>
                </c:pt>
                <c:pt idx="7">
                  <c:v>Julio</c:v>
                </c:pt>
                <c:pt idx="8">
                  <c:v>Agosto </c:v>
                </c:pt>
                <c:pt idx="9">
                  <c:v>Septiembre</c:v>
                </c:pt>
                <c:pt idx="10">
                  <c:v>Octubre</c:v>
                </c:pt>
                <c:pt idx="11">
                  <c:v>Noviembre</c:v>
                </c:pt>
                <c:pt idx="12">
                  <c:v>Diciembre</c:v>
                </c:pt>
              </c:strCache>
            </c:strRef>
          </c:cat>
          <c:val>
            <c:numRef>
              <c:f>'5-Edificio 2'!$B$13:$B$25</c:f>
              <c:numCache>
                <c:formatCode>General</c:formatCode>
                <c:ptCount val="13"/>
              </c:numCache>
            </c:numRef>
          </c:val>
          <c:extLst>
            <c:ext xmlns:c16="http://schemas.microsoft.com/office/drawing/2014/chart" uri="{C3380CC4-5D6E-409C-BE32-E72D297353CC}">
              <c16:uniqueId val="{00000000-60E1-4FAE-98BF-8107029AB093}"/>
            </c:ext>
          </c:extLst>
        </c:ser>
        <c:dLbls>
          <c:showLegendKey val="0"/>
          <c:showVal val="0"/>
          <c:showCatName val="0"/>
          <c:showSerName val="0"/>
          <c:showPercent val="0"/>
          <c:showBubbleSize val="0"/>
        </c:dLbls>
        <c:gapWidth val="150"/>
        <c:overlap val="100"/>
        <c:axId val="509780104"/>
        <c:axId val="509780528"/>
      </c:barChart>
      <c:catAx>
        <c:axId val="5097801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80528"/>
        <c:crosses val="autoZero"/>
        <c:auto val="1"/>
        <c:lblAlgn val="ctr"/>
        <c:lblOffset val="100"/>
        <c:noMultiLvlLbl val="0"/>
      </c:catAx>
      <c:valAx>
        <c:axId val="5097805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801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2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3"/>
          <c:w val="0.87417111223648292"/>
          <c:h val="0.58586111510243699"/>
        </c:manualLayout>
      </c:layout>
      <c:barChart>
        <c:barDir val="col"/>
        <c:grouping val="stacked"/>
        <c:varyColors val="0"/>
        <c:ser>
          <c:idx val="0"/>
          <c:order val="0"/>
          <c:tx>
            <c:strRef>
              <c:f>'4-Edificio 1'!$C$12:$C$13</c:f>
              <c:strCache>
                <c:ptCount val="2"/>
                <c:pt idx="0">
                  <c:v>Demanda máxima       (kW)</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1'!$C$14:$C$25</c:f>
              <c:numCache>
                <c:formatCode>General</c:formatCode>
                <c:ptCount val="12"/>
                <c:pt idx="0">
                  <c:v>393.79</c:v>
                </c:pt>
              </c:numCache>
            </c:numRef>
          </c:val>
          <c:extLst>
            <c:ext xmlns:c16="http://schemas.microsoft.com/office/drawing/2014/chart" uri="{C3380CC4-5D6E-409C-BE32-E72D297353CC}">
              <c16:uniqueId val="{00000000-9FA0-475B-B985-09BE723BE61C}"/>
            </c:ext>
          </c:extLst>
        </c:ser>
        <c:dLbls>
          <c:showLegendKey val="0"/>
          <c:showVal val="0"/>
          <c:showCatName val="0"/>
          <c:showSerName val="0"/>
          <c:showPercent val="0"/>
          <c:showBubbleSize val="0"/>
        </c:dLbls>
        <c:gapWidth val="150"/>
        <c:overlap val="100"/>
        <c:axId val="509781376"/>
        <c:axId val="509781800"/>
      </c:barChart>
      <c:catAx>
        <c:axId val="50978137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81800"/>
        <c:crosses val="autoZero"/>
        <c:auto val="1"/>
        <c:lblAlgn val="ctr"/>
        <c:lblOffset val="100"/>
        <c:noMultiLvlLbl val="0"/>
      </c:catAx>
      <c:valAx>
        <c:axId val="50978180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813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'5-Edificio 2'!$D$12:$D$13</c:f>
              <c:strCache>
                <c:ptCount val="2"/>
                <c:pt idx="0">
                  <c:v>Importe             (¢)</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2'!$D$14:$D$25</c:f>
              <c:numCache>
                <c:formatCode>"₡"#,##0</c:formatCode>
                <c:ptCount val="12"/>
              </c:numCache>
            </c:numRef>
          </c:val>
          <c:extLst>
            <c:ext xmlns:c16="http://schemas.microsoft.com/office/drawing/2014/chart" uri="{C3380CC4-5D6E-409C-BE32-E72D297353CC}">
              <c16:uniqueId val="{00000000-9B9D-4209-871E-CD1D87EE7D23}"/>
            </c:ext>
          </c:extLst>
        </c:ser>
        <c:dLbls>
          <c:showLegendKey val="0"/>
          <c:showVal val="0"/>
          <c:showCatName val="0"/>
          <c:showSerName val="0"/>
          <c:showPercent val="0"/>
          <c:showBubbleSize val="0"/>
        </c:dLbls>
        <c:gapWidth val="150"/>
        <c:overlap val="100"/>
        <c:axId val="509782648"/>
        <c:axId val="509783072"/>
      </c:barChart>
      <c:catAx>
        <c:axId val="50978264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34"/>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83072"/>
        <c:crosses val="autoZero"/>
        <c:auto val="1"/>
        <c:lblAlgn val="ctr"/>
        <c:lblOffset val="100"/>
        <c:noMultiLvlLbl val="0"/>
      </c:catAx>
      <c:valAx>
        <c:axId val="50978307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8264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'5-Edificio 2'!$G$13</c:f>
              <c:strCache>
                <c:ptCount val="1"/>
                <c:pt idx="0">
                  <c:v>Consumo de energía eléctrica por  empleado (kWh /Nº empleados)</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A40-45A2-9547-A0FE7F7A93D8}"/>
            </c:ext>
          </c:extLst>
        </c:ser>
        <c:dLbls>
          <c:showLegendKey val="0"/>
          <c:showVal val="0"/>
          <c:showCatName val="0"/>
          <c:showSerName val="0"/>
          <c:showPercent val="0"/>
          <c:showBubbleSize val="0"/>
        </c:dLbls>
        <c:gapWidth val="150"/>
        <c:overlap val="100"/>
        <c:axId val="509783920"/>
        <c:axId val="509784344"/>
      </c:barChart>
      <c:catAx>
        <c:axId val="50978392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9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84344"/>
        <c:crosses val="autoZero"/>
        <c:auto val="1"/>
        <c:lblAlgn val="ctr"/>
        <c:lblOffset val="100"/>
        <c:noMultiLvlLbl val="0"/>
      </c:catAx>
      <c:valAx>
        <c:axId val="50978434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839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'5-Edificio 2'!$H$13</c:f>
              <c:strCache>
                <c:ptCount val="1"/>
                <c:pt idx="0">
                  <c:v>Consumo de energía eléctrica por área física        (kWh/ m2)</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F4E-43BD-B525-0B70095285D8}"/>
            </c:ext>
          </c:extLst>
        </c:ser>
        <c:dLbls>
          <c:showLegendKey val="0"/>
          <c:showVal val="0"/>
          <c:showCatName val="0"/>
          <c:showSerName val="0"/>
          <c:showPercent val="0"/>
          <c:showBubbleSize val="0"/>
        </c:dLbls>
        <c:gapWidth val="150"/>
        <c:overlap val="100"/>
        <c:axId val="501994576"/>
        <c:axId val="501994152"/>
      </c:barChart>
      <c:catAx>
        <c:axId val="50199457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1994152"/>
        <c:crosses val="autoZero"/>
        <c:auto val="1"/>
        <c:lblAlgn val="ctr"/>
        <c:lblOffset val="100"/>
        <c:noMultiLvlLbl val="0"/>
      </c:catAx>
      <c:valAx>
        <c:axId val="5019941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199457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9'!$B$14:$B$25</c:f>
              <c:numCache>
                <c:formatCode>General</c:formatCode>
                <c:ptCount val="12"/>
              </c:numCache>
            </c:numRef>
          </c:val>
          <c:extLst>
            <c:ext xmlns:c16="http://schemas.microsoft.com/office/drawing/2014/chart" uri="{C3380CC4-5D6E-409C-BE32-E72D297353CC}">
              <c16:uniqueId val="{00000000-A94C-4592-9246-1EDC18CCC669}"/>
            </c:ext>
          </c:extLst>
        </c:ser>
        <c:dLbls>
          <c:showLegendKey val="0"/>
          <c:showVal val="0"/>
          <c:showCatName val="0"/>
          <c:showSerName val="0"/>
          <c:showPercent val="0"/>
          <c:showBubbleSize val="0"/>
        </c:dLbls>
        <c:gapWidth val="150"/>
        <c:overlap val="100"/>
        <c:axId val="509786464"/>
        <c:axId val="509786888"/>
      </c:barChart>
      <c:catAx>
        <c:axId val="50978646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86888"/>
        <c:crosses val="autoZero"/>
        <c:auto val="1"/>
        <c:lblAlgn val="ctr"/>
        <c:lblOffset val="100"/>
        <c:noMultiLvlLbl val="0"/>
      </c:catAx>
      <c:valAx>
        <c:axId val="50978688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864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66" l="0.70000000000000062" r="0.70000000000000062" t="0.75000000000000366" header="0.30000000000000032" footer="0.30000000000000032"/>
    <c:pageSetup/>
  </c:printSettings>
</c:chartSpace>
</file>

<file path=xl/charts/chart2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82"/>
          <c:w val="0.87417111223648236"/>
          <c:h val="0.58586111510243721"/>
        </c:manualLayout>
      </c:layout>
      <c:barChart>
        <c:barDir val="col"/>
        <c:grouping val="stacked"/>
        <c:varyColors val="0"/>
        <c:ser>
          <c:idx val="0"/>
          <c:order val="0"/>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9'!$C$14:$C$25</c:f>
              <c:numCache>
                <c:formatCode>General</c:formatCode>
                <c:ptCount val="12"/>
              </c:numCache>
            </c:numRef>
          </c:val>
          <c:extLst>
            <c:ext xmlns:c16="http://schemas.microsoft.com/office/drawing/2014/chart" uri="{C3380CC4-5D6E-409C-BE32-E72D297353CC}">
              <c16:uniqueId val="{00000000-C0E6-44F3-A1EF-0321A4EE3D95}"/>
            </c:ext>
          </c:extLst>
        </c:ser>
        <c:dLbls>
          <c:showLegendKey val="0"/>
          <c:showVal val="0"/>
          <c:showCatName val="0"/>
          <c:showSerName val="0"/>
          <c:showPercent val="0"/>
          <c:showBubbleSize val="0"/>
        </c:dLbls>
        <c:gapWidth val="150"/>
        <c:overlap val="100"/>
        <c:axId val="509787736"/>
        <c:axId val="509788160"/>
      </c:barChart>
      <c:catAx>
        <c:axId val="50978773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88160"/>
        <c:crosses val="autoZero"/>
        <c:auto val="1"/>
        <c:lblAlgn val="ctr"/>
        <c:lblOffset val="100"/>
        <c:noMultiLvlLbl val="0"/>
      </c:catAx>
      <c:valAx>
        <c:axId val="50978816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877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2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9'!$D$14:$D$25</c:f>
              <c:numCache>
                <c:formatCode>"₡"#,##0</c:formatCode>
                <c:ptCount val="12"/>
              </c:numCache>
            </c:numRef>
          </c:val>
          <c:extLst>
            <c:ext xmlns:c16="http://schemas.microsoft.com/office/drawing/2014/chart" uri="{C3380CC4-5D6E-409C-BE32-E72D297353CC}">
              <c16:uniqueId val="{00000000-9555-402E-802D-E852780EFEA1}"/>
            </c:ext>
          </c:extLst>
        </c:ser>
        <c:dLbls>
          <c:showLegendKey val="0"/>
          <c:showVal val="0"/>
          <c:showCatName val="0"/>
          <c:showSerName val="0"/>
          <c:showPercent val="0"/>
          <c:showBubbleSize val="0"/>
        </c:dLbls>
        <c:gapWidth val="150"/>
        <c:overlap val="100"/>
        <c:axId val="509789008"/>
        <c:axId val="509789432"/>
      </c:barChart>
      <c:catAx>
        <c:axId val="50978900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8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89432"/>
        <c:crosses val="autoZero"/>
        <c:auto val="1"/>
        <c:lblAlgn val="ctr"/>
        <c:lblOffset val="100"/>
        <c:noMultiLvlLbl val="0"/>
      </c:catAx>
      <c:valAx>
        <c:axId val="50978943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890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7A86-499E-9679-CD730D1E8512}"/>
            </c:ext>
          </c:extLst>
        </c:ser>
        <c:dLbls>
          <c:showLegendKey val="0"/>
          <c:showVal val="0"/>
          <c:showCatName val="0"/>
          <c:showSerName val="0"/>
          <c:showPercent val="0"/>
          <c:showBubbleSize val="0"/>
        </c:dLbls>
        <c:gapWidth val="150"/>
        <c:overlap val="100"/>
        <c:axId val="509790280"/>
        <c:axId val="509790704"/>
      </c:barChart>
      <c:catAx>
        <c:axId val="50979028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90704"/>
        <c:crosses val="autoZero"/>
        <c:auto val="1"/>
        <c:lblAlgn val="ctr"/>
        <c:lblOffset val="100"/>
        <c:noMultiLvlLbl val="0"/>
      </c:catAx>
      <c:valAx>
        <c:axId val="50979070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9028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59E-4641-A915-274A40463113}"/>
            </c:ext>
          </c:extLst>
        </c:ser>
        <c:dLbls>
          <c:showLegendKey val="0"/>
          <c:showVal val="0"/>
          <c:showCatName val="0"/>
          <c:showSerName val="0"/>
          <c:showPercent val="0"/>
          <c:showBubbleSize val="0"/>
        </c:dLbls>
        <c:gapWidth val="150"/>
        <c:overlap val="100"/>
        <c:axId val="509791552"/>
        <c:axId val="509791976"/>
      </c:barChart>
      <c:catAx>
        <c:axId val="50979155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91976"/>
        <c:crosses val="autoZero"/>
        <c:auto val="1"/>
        <c:lblAlgn val="ctr"/>
        <c:lblOffset val="100"/>
        <c:noMultiLvlLbl val="0"/>
      </c:catAx>
      <c:valAx>
        <c:axId val="50979197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915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'13-Edificio 10'!$B$12:$B$13</c:f>
              <c:strCache>
                <c:ptCount val="2"/>
                <c:pt idx="0">
                  <c:v>Energía     (kWh)</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'13-Edificio 10'!$B$14:$B$25</c:f>
              <c:numCache>
                <c:formatCode>General</c:formatCode>
                <c:ptCount val="12"/>
              </c:numCache>
            </c:numRef>
          </c:val>
          <c:extLst>
            <c:ext xmlns:c16="http://schemas.microsoft.com/office/drawing/2014/chart" uri="{C3380CC4-5D6E-409C-BE32-E72D297353CC}">
              <c16:uniqueId val="{00000000-216D-4032-BEA9-F0C163C615A6}"/>
            </c:ext>
          </c:extLst>
        </c:ser>
        <c:dLbls>
          <c:showLegendKey val="0"/>
          <c:showVal val="0"/>
          <c:showCatName val="0"/>
          <c:showSerName val="0"/>
          <c:showPercent val="0"/>
          <c:showBubbleSize val="0"/>
        </c:dLbls>
        <c:gapWidth val="150"/>
        <c:overlap val="100"/>
        <c:axId val="509794520"/>
        <c:axId val="509794944"/>
      </c:barChart>
      <c:catAx>
        <c:axId val="50979452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94944"/>
        <c:crosses val="autoZero"/>
        <c:auto val="1"/>
        <c:lblAlgn val="ctr"/>
        <c:lblOffset val="100"/>
        <c:noMultiLvlLbl val="0"/>
      </c:catAx>
      <c:valAx>
        <c:axId val="50979494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945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'13-Edificio 10'!$C$12:$C$13</c:f>
              <c:strCache>
                <c:ptCount val="2"/>
                <c:pt idx="0">
                  <c:v>Demanda máxima       (kW)</c:v>
                </c:pt>
              </c:strCache>
            </c:strRef>
          </c:tx>
          <c:invertIfNegative val="0"/>
          <c:cat>
            <c:strRef>
              <c:f>'13-Edificio 10'!$A$14:$A$25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'13-Edificio 10'!$C$14:$C$25</c:f>
              <c:numCache>
                <c:formatCode>General</c:formatCode>
                <c:ptCount val="12"/>
              </c:numCache>
            </c:numRef>
          </c:val>
          <c:extLst>
            <c:ext xmlns:c16="http://schemas.microsoft.com/office/drawing/2014/chart" uri="{C3380CC4-5D6E-409C-BE32-E72D297353CC}">
              <c16:uniqueId val="{00000000-7960-4AB3-AC60-AE4F237AB620}"/>
            </c:ext>
          </c:extLst>
        </c:ser>
        <c:dLbls>
          <c:showLegendKey val="0"/>
          <c:showVal val="0"/>
          <c:showCatName val="0"/>
          <c:showSerName val="0"/>
          <c:showPercent val="0"/>
          <c:showBubbleSize val="0"/>
        </c:dLbls>
        <c:gapWidth val="150"/>
        <c:overlap val="100"/>
        <c:axId val="509795792"/>
        <c:axId val="509796216"/>
      </c:barChart>
      <c:catAx>
        <c:axId val="5097957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96216"/>
        <c:crosses val="autoZero"/>
        <c:auto val="1"/>
        <c:lblAlgn val="ctr"/>
        <c:lblOffset val="100"/>
        <c:noMultiLvlLbl val="0"/>
      </c:catAx>
      <c:valAx>
        <c:axId val="50979621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957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'13-Edificio 10'!$D$12:$D$13</c:f>
              <c:strCache>
                <c:ptCount val="2"/>
                <c:pt idx="0">
                  <c:v>Importe             (¢)</c:v>
                </c:pt>
              </c:strCache>
            </c:strRef>
          </c:tx>
          <c:invertIfNegative val="0"/>
          <c:cat>
            <c:strRef>
              <c:f>'13-Edificio 10'!$A$14:$A$25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'13-Edificio 10'!$D$14:$D$25</c:f>
              <c:numCache>
                <c:formatCode>"₡"#,##0</c:formatCode>
                <c:ptCount val="12"/>
              </c:numCache>
            </c:numRef>
          </c:val>
          <c:extLst>
            <c:ext xmlns:c16="http://schemas.microsoft.com/office/drawing/2014/chart" uri="{C3380CC4-5D6E-409C-BE32-E72D297353CC}">
              <c16:uniqueId val="{00000000-02E2-467A-9A7C-F6FB9553BDF7}"/>
            </c:ext>
          </c:extLst>
        </c:ser>
        <c:dLbls>
          <c:showLegendKey val="0"/>
          <c:showVal val="0"/>
          <c:showCatName val="0"/>
          <c:showSerName val="0"/>
          <c:showPercent val="0"/>
          <c:showBubbleSize val="0"/>
        </c:dLbls>
        <c:gapWidth val="150"/>
        <c:overlap val="100"/>
        <c:axId val="509797064"/>
        <c:axId val="509797488"/>
      </c:barChart>
      <c:catAx>
        <c:axId val="50979706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97488"/>
        <c:crosses val="autoZero"/>
        <c:auto val="1"/>
        <c:lblAlgn val="ctr"/>
        <c:lblOffset val="100"/>
        <c:noMultiLvlLbl val="0"/>
      </c:catAx>
      <c:valAx>
        <c:axId val="50979748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970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de energía eléctrica por Empleado (kWh/empleado)</a:t>
            </a:r>
          </a:p>
        </c:rich>
      </c:tx>
      <c:overlay val="0"/>
    </c:title>
    <c:autoTitleDeleted val="0"/>
    <c:plotArea>
      <c:layout/>
      <c:barChart>
        <c:barDir val="col"/>
        <c:grouping val="stacked"/>
        <c:varyColors val="0"/>
        <c:ser>
          <c:idx val="0"/>
          <c:order val="0"/>
          <c:tx>
            <c:strRef>
              <c:f>'13-Edificio 10'!$G$13</c:f>
              <c:strCache>
                <c:ptCount val="1"/>
                <c:pt idx="0">
                  <c:v>Consumo de energía eléctrica por  empleado (kWh /Nº empleados)</c:v>
                </c:pt>
              </c:strCache>
            </c:strRef>
          </c:tx>
          <c:invertIfNegative val="0"/>
          <c:cat>
            <c:strRef>
              <c:f>'13-Edificio 10'!$A$14:$A$25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'13-Edificio 10'!$G$14:$G$25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DC24-4F42-B5F6-63B7082C0030}"/>
            </c:ext>
          </c:extLst>
        </c:ser>
        <c:dLbls>
          <c:showLegendKey val="0"/>
          <c:showVal val="0"/>
          <c:showCatName val="0"/>
          <c:showSerName val="0"/>
          <c:showPercent val="0"/>
          <c:showBubbleSize val="0"/>
        </c:dLbls>
        <c:gapWidth val="150"/>
        <c:overlap val="100"/>
        <c:axId val="509798336"/>
        <c:axId val="509798760"/>
      </c:barChart>
      <c:catAx>
        <c:axId val="50979833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798760"/>
        <c:crosses val="autoZero"/>
        <c:auto val="1"/>
        <c:lblAlgn val="ctr"/>
        <c:lblOffset val="100"/>
        <c:noMultiLvlLbl val="0"/>
      </c:catAx>
      <c:valAx>
        <c:axId val="50979876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983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'13-Edificio 10'!$H$13</c:f>
              <c:strCache>
                <c:ptCount val="1"/>
                <c:pt idx="0">
                  <c:v>Consumo de energía eléctrica por área física        (kWh/ m2)</c:v>
                </c:pt>
              </c:strCache>
            </c:strRef>
          </c:tx>
          <c:invertIfNegative val="0"/>
          <c:cat>
            <c:strRef>
              <c:f>'13-Edificio 10'!$A$14:$A$25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'13-Edificio 10'!$H$14:$H$25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14E-49D4-86C0-BCF3A46A6C8A}"/>
            </c:ext>
          </c:extLst>
        </c:ser>
        <c:dLbls>
          <c:showLegendKey val="0"/>
          <c:showVal val="0"/>
          <c:showCatName val="0"/>
          <c:showSerName val="0"/>
          <c:showPercent val="0"/>
          <c:showBubbleSize val="0"/>
        </c:dLbls>
        <c:gapWidth val="150"/>
        <c:overlap val="100"/>
        <c:axId val="509799608"/>
        <c:axId val="509800032"/>
      </c:barChart>
      <c:catAx>
        <c:axId val="50979960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00032"/>
        <c:crosses val="autoZero"/>
        <c:auto val="1"/>
        <c:lblAlgn val="ctr"/>
        <c:lblOffset val="100"/>
        <c:noMultiLvlLbl val="0"/>
      </c:catAx>
      <c:valAx>
        <c:axId val="50980003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7996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'12-Edificio 9'!$B$12:$B$13</c:f>
              <c:strCache>
                <c:ptCount val="2"/>
                <c:pt idx="0">
                  <c:v>Energía     (kWh)</c:v>
                </c:pt>
              </c:strCache>
            </c:strRef>
          </c:tx>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9'!$B$14:$B$25</c:f>
              <c:numCache>
                <c:formatCode>General</c:formatCode>
                <c:ptCount val="12"/>
              </c:numCache>
            </c:numRef>
          </c:val>
          <c:extLst>
            <c:ext xmlns:c16="http://schemas.microsoft.com/office/drawing/2014/chart" uri="{C3380CC4-5D6E-409C-BE32-E72D297353CC}">
              <c16:uniqueId val="{00000000-6CE7-43EE-AB56-3BAEEAC32AAB}"/>
            </c:ext>
          </c:extLst>
        </c:ser>
        <c:dLbls>
          <c:showLegendKey val="0"/>
          <c:showVal val="0"/>
          <c:showCatName val="0"/>
          <c:showSerName val="0"/>
          <c:showPercent val="0"/>
          <c:showBubbleSize val="0"/>
        </c:dLbls>
        <c:gapWidth val="150"/>
        <c:overlap val="100"/>
        <c:axId val="509802152"/>
        <c:axId val="509802576"/>
      </c:barChart>
      <c:catAx>
        <c:axId val="50980215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02576"/>
        <c:crosses val="autoZero"/>
        <c:auto val="1"/>
        <c:lblAlgn val="ctr"/>
        <c:lblOffset val="100"/>
        <c:noMultiLvlLbl val="0"/>
      </c:catAx>
      <c:valAx>
        <c:axId val="50980257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021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'12-Edificio 9'!$C$12:$C$13</c:f>
              <c:strCache>
                <c:ptCount val="2"/>
                <c:pt idx="0">
                  <c:v>Demanda máxima       (kW)</c:v>
                </c:pt>
              </c:strCache>
            </c:strRef>
          </c:tx>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9'!$C$14:$C$25</c:f>
              <c:numCache>
                <c:formatCode>General</c:formatCode>
                <c:ptCount val="12"/>
              </c:numCache>
            </c:numRef>
          </c:val>
          <c:extLst>
            <c:ext xmlns:c16="http://schemas.microsoft.com/office/drawing/2014/chart" uri="{C3380CC4-5D6E-409C-BE32-E72D297353CC}">
              <c16:uniqueId val="{00000000-D90D-421E-9950-0FFAA728EBE2}"/>
            </c:ext>
          </c:extLst>
        </c:ser>
        <c:dLbls>
          <c:showLegendKey val="0"/>
          <c:showVal val="0"/>
          <c:showCatName val="0"/>
          <c:showSerName val="0"/>
          <c:showPercent val="0"/>
          <c:showBubbleSize val="0"/>
        </c:dLbls>
        <c:gapWidth val="150"/>
        <c:overlap val="100"/>
        <c:axId val="509803000"/>
        <c:axId val="509803424"/>
      </c:barChart>
      <c:catAx>
        <c:axId val="5098030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03424"/>
        <c:crosses val="autoZero"/>
        <c:auto val="1"/>
        <c:lblAlgn val="ctr"/>
        <c:lblOffset val="100"/>
        <c:noMultiLvlLbl val="0"/>
      </c:catAx>
      <c:valAx>
        <c:axId val="5098034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030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'12-Edificio 9'!$D$12:$D$13</c:f>
              <c:strCache>
                <c:ptCount val="2"/>
                <c:pt idx="0">
                  <c:v>Importe             (¢)</c:v>
                </c:pt>
              </c:strCache>
            </c:strRef>
          </c:tx>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9'!$D$14:$D$25</c:f>
              <c:numCache>
                <c:formatCode>"₡"#,##0</c:formatCode>
                <c:ptCount val="12"/>
              </c:numCache>
            </c:numRef>
          </c:val>
          <c:extLst>
            <c:ext xmlns:c16="http://schemas.microsoft.com/office/drawing/2014/chart" uri="{C3380CC4-5D6E-409C-BE32-E72D297353CC}">
              <c16:uniqueId val="{00000000-F9E8-4110-98EB-6429B939E050}"/>
            </c:ext>
          </c:extLst>
        </c:ser>
        <c:dLbls>
          <c:showLegendKey val="0"/>
          <c:showVal val="0"/>
          <c:showCatName val="0"/>
          <c:showSerName val="0"/>
          <c:showPercent val="0"/>
          <c:showBubbleSize val="0"/>
        </c:dLbls>
        <c:gapWidth val="150"/>
        <c:overlap val="100"/>
        <c:axId val="509804272"/>
        <c:axId val="509804696"/>
      </c:barChart>
      <c:catAx>
        <c:axId val="5098042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04696"/>
        <c:crosses val="autoZero"/>
        <c:auto val="1"/>
        <c:lblAlgn val="ctr"/>
        <c:lblOffset val="100"/>
        <c:noMultiLvlLbl val="0"/>
      </c:catAx>
      <c:valAx>
        <c:axId val="5098046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042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'12-Edificio 9'!$G$13</c:f>
              <c:strCache>
                <c:ptCount val="1"/>
                <c:pt idx="0">
                  <c:v>Consumo de energía eléctrica por  empleado (kWh /Nº empleados)</c:v>
                </c:pt>
              </c:strCache>
            </c:strRef>
          </c:tx>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7F9-4667-9983-5678FF330E97}"/>
            </c:ext>
          </c:extLst>
        </c:ser>
        <c:dLbls>
          <c:showLegendKey val="0"/>
          <c:showVal val="0"/>
          <c:showCatName val="0"/>
          <c:showSerName val="0"/>
          <c:showPercent val="0"/>
          <c:showBubbleSize val="0"/>
        </c:dLbls>
        <c:gapWidth val="150"/>
        <c:overlap val="100"/>
        <c:axId val="509805544"/>
        <c:axId val="509805968"/>
      </c:barChart>
      <c:catAx>
        <c:axId val="5098055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05968"/>
        <c:crosses val="autoZero"/>
        <c:auto val="1"/>
        <c:lblAlgn val="ctr"/>
        <c:lblOffset val="100"/>
        <c:noMultiLvlLbl val="0"/>
      </c:catAx>
      <c:valAx>
        <c:axId val="5098059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055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'12-Edificio 9'!$H$13</c:f>
              <c:strCache>
                <c:ptCount val="1"/>
                <c:pt idx="0">
                  <c:v>Consumo de energía eléctrica por área física        (kWh/ m2)</c:v>
                </c:pt>
              </c:strCache>
            </c:strRef>
          </c:tx>
          <c:invertIfNegative val="0"/>
          <c:cat>
            <c:strRef>
              <c:f>'12-Edificio 9'!$A$14:$A$25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'12-Edificio 9'!$H$14:$H$25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6CA-43BE-A535-739A57999B0F}"/>
            </c:ext>
          </c:extLst>
        </c:ser>
        <c:dLbls>
          <c:showLegendKey val="0"/>
          <c:showVal val="0"/>
          <c:showCatName val="0"/>
          <c:showSerName val="0"/>
          <c:showPercent val="0"/>
          <c:showBubbleSize val="0"/>
        </c:dLbls>
        <c:gapWidth val="150"/>
        <c:overlap val="100"/>
        <c:axId val="509806816"/>
        <c:axId val="509807240"/>
      </c:barChart>
      <c:catAx>
        <c:axId val="5098068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07240"/>
        <c:crosses val="autoZero"/>
        <c:auto val="1"/>
        <c:lblAlgn val="ctr"/>
        <c:lblOffset val="100"/>
        <c:noMultiLvlLbl val="0"/>
      </c:catAx>
      <c:valAx>
        <c:axId val="5098072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068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'11-Edificio 8'!$B$12:$B$13</c:f>
              <c:strCache>
                <c:ptCount val="2"/>
                <c:pt idx="0">
                  <c:v>Energía     (kWh)</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8'!$B$14:$B$25</c:f>
              <c:numCache>
                <c:formatCode>General</c:formatCode>
                <c:ptCount val="12"/>
              </c:numCache>
            </c:numRef>
          </c:val>
          <c:extLst>
            <c:ext xmlns:c16="http://schemas.microsoft.com/office/drawing/2014/chart" uri="{C3380CC4-5D6E-409C-BE32-E72D297353CC}">
              <c16:uniqueId val="{00000000-02F9-43EA-81F3-ED61D553156A}"/>
            </c:ext>
          </c:extLst>
        </c:ser>
        <c:dLbls>
          <c:showLegendKey val="0"/>
          <c:showVal val="0"/>
          <c:showCatName val="0"/>
          <c:showSerName val="0"/>
          <c:showPercent val="0"/>
          <c:showBubbleSize val="0"/>
        </c:dLbls>
        <c:gapWidth val="150"/>
        <c:overlap val="100"/>
        <c:axId val="509809360"/>
        <c:axId val="509809784"/>
      </c:barChart>
      <c:catAx>
        <c:axId val="5098093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09784"/>
        <c:crosses val="autoZero"/>
        <c:auto val="1"/>
        <c:lblAlgn val="ctr"/>
        <c:lblOffset val="100"/>
        <c:noMultiLvlLbl val="0"/>
      </c:catAx>
      <c:valAx>
        <c:axId val="5098097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093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'11-Edificio 8'!$C$12:$C$13</c:f>
              <c:strCache>
                <c:ptCount val="2"/>
                <c:pt idx="0">
                  <c:v>Demanda máxima       (kW)</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8'!$C$14:$C$25</c:f>
              <c:numCache>
                <c:formatCode>General</c:formatCode>
                <c:ptCount val="12"/>
              </c:numCache>
            </c:numRef>
          </c:val>
          <c:extLst>
            <c:ext xmlns:c16="http://schemas.microsoft.com/office/drawing/2014/chart" uri="{C3380CC4-5D6E-409C-BE32-E72D297353CC}">
              <c16:uniqueId val="{00000000-A1B6-4AFA-B73F-1084EB33B85A}"/>
            </c:ext>
          </c:extLst>
        </c:ser>
        <c:dLbls>
          <c:showLegendKey val="0"/>
          <c:showVal val="0"/>
          <c:showCatName val="0"/>
          <c:showSerName val="0"/>
          <c:showPercent val="0"/>
          <c:showBubbleSize val="0"/>
        </c:dLbls>
        <c:gapWidth val="150"/>
        <c:overlap val="100"/>
        <c:axId val="509811056"/>
        <c:axId val="509811480"/>
      </c:barChart>
      <c:catAx>
        <c:axId val="50981105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11480"/>
        <c:crosses val="autoZero"/>
        <c:auto val="1"/>
        <c:lblAlgn val="ctr"/>
        <c:lblOffset val="100"/>
        <c:noMultiLvlLbl val="0"/>
      </c:catAx>
      <c:valAx>
        <c:axId val="50981148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110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'11-Edificio 8'!$D$12:$D$13</c:f>
              <c:strCache>
                <c:ptCount val="2"/>
                <c:pt idx="0">
                  <c:v>Importe             (¢)</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8'!$D$14:$D$25</c:f>
              <c:numCache>
                <c:formatCode>"₡"#,##0</c:formatCode>
                <c:ptCount val="12"/>
              </c:numCache>
            </c:numRef>
          </c:val>
          <c:extLst>
            <c:ext xmlns:c16="http://schemas.microsoft.com/office/drawing/2014/chart" uri="{C3380CC4-5D6E-409C-BE32-E72D297353CC}">
              <c16:uniqueId val="{00000000-816A-4E33-938A-5CAD20807A00}"/>
            </c:ext>
          </c:extLst>
        </c:ser>
        <c:dLbls>
          <c:showLegendKey val="0"/>
          <c:showVal val="0"/>
          <c:showCatName val="0"/>
          <c:showSerName val="0"/>
          <c:showPercent val="0"/>
          <c:showBubbleSize val="0"/>
        </c:dLbls>
        <c:gapWidth val="150"/>
        <c:overlap val="100"/>
        <c:axId val="509812328"/>
        <c:axId val="509812752"/>
      </c:barChart>
      <c:catAx>
        <c:axId val="50981232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12752"/>
        <c:crosses val="autoZero"/>
        <c:auto val="1"/>
        <c:lblAlgn val="ctr"/>
        <c:lblOffset val="100"/>
        <c:noMultiLvlLbl val="0"/>
      </c:catAx>
      <c:valAx>
        <c:axId val="5098127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123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'11-Edificio 8'!$G$13</c:f>
              <c:strCache>
                <c:ptCount val="1"/>
                <c:pt idx="0">
                  <c:v>Consumo de energía eléctrica por  empleado (kWh /Nº empleados)</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B6A-4A91-8DAA-D309E2D1DEB7}"/>
            </c:ext>
          </c:extLst>
        </c:ser>
        <c:dLbls>
          <c:showLegendKey val="0"/>
          <c:showVal val="0"/>
          <c:showCatName val="0"/>
          <c:showSerName val="0"/>
          <c:showPercent val="0"/>
          <c:showBubbleSize val="0"/>
        </c:dLbls>
        <c:gapWidth val="150"/>
        <c:overlap val="100"/>
        <c:axId val="509813600"/>
        <c:axId val="509814024"/>
      </c:barChart>
      <c:catAx>
        <c:axId val="5098136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14024"/>
        <c:crosses val="autoZero"/>
        <c:auto val="1"/>
        <c:lblAlgn val="ctr"/>
        <c:lblOffset val="100"/>
        <c:noMultiLvlLbl val="0"/>
      </c:catAx>
      <c:valAx>
        <c:axId val="5098140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136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'11-Edificio 8'!$H$13</c:f>
              <c:strCache>
                <c:ptCount val="1"/>
                <c:pt idx="0">
                  <c:v>Consumo de energía eléctrica por área física        (kWh/ m2)</c:v>
                </c:pt>
              </c:strCache>
            </c:strRef>
          </c:tx>
          <c:invertIfNegative val="0"/>
          <c:cat>
            <c:strRef>
              <c:f>'11-Edificio 8'!$A$14:$A$25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'11-Edificio 8'!$H$14:$H$25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538-4105-BC29-CDFD190F82A7}"/>
            </c:ext>
          </c:extLst>
        </c:ser>
        <c:dLbls>
          <c:showLegendKey val="0"/>
          <c:showVal val="0"/>
          <c:showCatName val="0"/>
          <c:showSerName val="0"/>
          <c:showPercent val="0"/>
          <c:showBubbleSize val="0"/>
        </c:dLbls>
        <c:gapWidth val="150"/>
        <c:overlap val="100"/>
        <c:axId val="509814872"/>
        <c:axId val="509815296"/>
      </c:barChart>
      <c:catAx>
        <c:axId val="5098148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15296"/>
        <c:crosses val="autoZero"/>
        <c:auto val="1"/>
        <c:lblAlgn val="ctr"/>
        <c:lblOffset val="100"/>
        <c:noMultiLvlLbl val="0"/>
      </c:catAx>
      <c:valAx>
        <c:axId val="5098152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148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'10-Edificio 7'!$B$12:$B$13</c:f>
              <c:strCache>
                <c:ptCount val="2"/>
                <c:pt idx="0">
                  <c:v>Energía     (kWh)</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7'!$B$14:$B$25</c:f>
              <c:numCache>
                <c:formatCode>General</c:formatCode>
                <c:ptCount val="12"/>
              </c:numCache>
            </c:numRef>
          </c:val>
          <c:extLst>
            <c:ext xmlns:c16="http://schemas.microsoft.com/office/drawing/2014/chart" uri="{C3380CC4-5D6E-409C-BE32-E72D297353CC}">
              <c16:uniqueId val="{00000000-6499-49E8-90F7-0C515A26A19E}"/>
            </c:ext>
          </c:extLst>
        </c:ser>
        <c:dLbls>
          <c:showLegendKey val="0"/>
          <c:showVal val="0"/>
          <c:showCatName val="0"/>
          <c:showSerName val="0"/>
          <c:showPercent val="0"/>
          <c:showBubbleSize val="0"/>
        </c:dLbls>
        <c:gapWidth val="150"/>
        <c:overlap val="100"/>
        <c:axId val="509817416"/>
        <c:axId val="509817840"/>
      </c:barChart>
      <c:catAx>
        <c:axId val="5098174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17840"/>
        <c:crosses val="autoZero"/>
        <c:auto val="1"/>
        <c:lblAlgn val="ctr"/>
        <c:lblOffset val="100"/>
        <c:noMultiLvlLbl val="0"/>
      </c:catAx>
      <c:valAx>
        <c:axId val="5098178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174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'10-Edificio 7'!$C$12:$C$13</c:f>
              <c:strCache>
                <c:ptCount val="2"/>
                <c:pt idx="0">
                  <c:v>Demanda máxima       (kW)</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7'!$C$14:$C$25</c:f>
              <c:numCache>
                <c:formatCode>General</c:formatCode>
                <c:ptCount val="12"/>
              </c:numCache>
            </c:numRef>
          </c:val>
          <c:extLst>
            <c:ext xmlns:c16="http://schemas.microsoft.com/office/drawing/2014/chart" uri="{C3380CC4-5D6E-409C-BE32-E72D297353CC}">
              <c16:uniqueId val="{00000000-A520-495D-98CD-FB27F7352758}"/>
            </c:ext>
          </c:extLst>
        </c:ser>
        <c:dLbls>
          <c:showLegendKey val="0"/>
          <c:showVal val="0"/>
          <c:showCatName val="0"/>
          <c:showSerName val="0"/>
          <c:showPercent val="0"/>
          <c:showBubbleSize val="0"/>
        </c:dLbls>
        <c:gapWidth val="150"/>
        <c:overlap val="100"/>
        <c:axId val="509818688"/>
        <c:axId val="509819112"/>
      </c:barChart>
      <c:catAx>
        <c:axId val="50981868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19112"/>
        <c:crosses val="autoZero"/>
        <c:auto val="1"/>
        <c:lblAlgn val="ctr"/>
        <c:lblOffset val="100"/>
        <c:noMultiLvlLbl val="0"/>
      </c:catAx>
      <c:valAx>
        <c:axId val="50981911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186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'10-Edificio 7'!$D$12:$D$13</c:f>
              <c:strCache>
                <c:ptCount val="2"/>
                <c:pt idx="0">
                  <c:v>Importe             (¢)</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7'!$D$14:$D$25</c:f>
              <c:numCache>
                <c:formatCode>"₡"#,##0</c:formatCode>
                <c:ptCount val="12"/>
              </c:numCache>
            </c:numRef>
          </c:val>
          <c:extLst>
            <c:ext xmlns:c16="http://schemas.microsoft.com/office/drawing/2014/chart" uri="{C3380CC4-5D6E-409C-BE32-E72D297353CC}">
              <c16:uniqueId val="{00000000-B58C-498E-A7E9-FE3ACA32A5B9}"/>
            </c:ext>
          </c:extLst>
        </c:ser>
        <c:dLbls>
          <c:showLegendKey val="0"/>
          <c:showVal val="0"/>
          <c:showCatName val="0"/>
          <c:showSerName val="0"/>
          <c:showPercent val="0"/>
          <c:showBubbleSize val="0"/>
        </c:dLbls>
        <c:gapWidth val="150"/>
        <c:overlap val="100"/>
        <c:axId val="509819960"/>
        <c:axId val="509820384"/>
      </c:barChart>
      <c:catAx>
        <c:axId val="5098199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09820384"/>
        <c:crosses val="autoZero"/>
        <c:auto val="1"/>
        <c:lblAlgn val="ctr"/>
        <c:lblOffset val="100"/>
        <c:noMultiLvlLbl val="0"/>
      </c:catAx>
      <c:valAx>
        <c:axId val="5098203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199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'10-Edificio 7'!$G$13</c:f>
              <c:strCache>
                <c:ptCount val="1"/>
                <c:pt idx="0">
                  <c:v>Consumo de energía eléctrica por  empleado (kWh /Nº empleados)</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EEF-4D35-8A2B-1E13EA0733DD}"/>
            </c:ext>
          </c:extLst>
        </c:ser>
        <c:dLbls>
          <c:showLegendKey val="0"/>
          <c:showVal val="0"/>
          <c:showCatName val="0"/>
          <c:showSerName val="0"/>
          <c:showPercent val="0"/>
          <c:showBubbleSize val="0"/>
        </c:dLbls>
        <c:gapWidth val="150"/>
        <c:overlap val="100"/>
        <c:axId val="513322624"/>
        <c:axId val="513323048"/>
      </c:barChart>
      <c:catAx>
        <c:axId val="51332262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23048"/>
        <c:crosses val="autoZero"/>
        <c:auto val="1"/>
        <c:lblAlgn val="ctr"/>
        <c:lblOffset val="100"/>
        <c:noMultiLvlLbl val="0"/>
      </c:catAx>
      <c:valAx>
        <c:axId val="51332304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226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'10-Edificio 7'!$H$13</c:f>
              <c:strCache>
                <c:ptCount val="1"/>
                <c:pt idx="0">
                  <c:v>Consumo de energía eléctrica por área física        (kWh/ m2)</c:v>
                </c:pt>
              </c:strCache>
            </c:strRef>
          </c:tx>
          <c:invertIfNegative val="0"/>
          <c:cat>
            <c:strRef>
              <c:f>'10-Edificio 7'!$A$14:$A$25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'10-Edificio 7'!$H$14:$H$25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0797-406C-9FFB-8851F18211F9}"/>
            </c:ext>
          </c:extLst>
        </c:ser>
        <c:dLbls>
          <c:showLegendKey val="0"/>
          <c:showVal val="0"/>
          <c:showCatName val="0"/>
          <c:showSerName val="0"/>
          <c:showPercent val="0"/>
          <c:showBubbleSize val="0"/>
        </c:dLbls>
        <c:gapWidth val="150"/>
        <c:overlap val="100"/>
        <c:axId val="513323896"/>
        <c:axId val="513324320"/>
      </c:barChart>
      <c:catAx>
        <c:axId val="51332389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24320"/>
        <c:crosses val="autoZero"/>
        <c:auto val="1"/>
        <c:lblAlgn val="ctr"/>
        <c:lblOffset val="100"/>
        <c:noMultiLvlLbl val="0"/>
      </c:catAx>
      <c:valAx>
        <c:axId val="51332432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238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'9-edificio 6'!$B$12:$B$13</c:f>
              <c:strCache>
                <c:ptCount val="2"/>
                <c:pt idx="0">
                  <c:v>Energía     (kWh)</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6'!$B$14:$B$25</c:f>
              <c:numCache>
                <c:formatCode>General</c:formatCode>
                <c:ptCount val="12"/>
              </c:numCache>
            </c:numRef>
          </c:val>
          <c:extLst>
            <c:ext xmlns:c16="http://schemas.microsoft.com/office/drawing/2014/chart" uri="{C3380CC4-5D6E-409C-BE32-E72D297353CC}">
              <c16:uniqueId val="{00000000-793E-4786-B01E-AB151EDA3E5E}"/>
            </c:ext>
          </c:extLst>
        </c:ser>
        <c:dLbls>
          <c:showLegendKey val="0"/>
          <c:showVal val="0"/>
          <c:showCatName val="0"/>
          <c:showSerName val="0"/>
          <c:showPercent val="0"/>
          <c:showBubbleSize val="0"/>
        </c:dLbls>
        <c:gapWidth val="150"/>
        <c:overlap val="100"/>
        <c:axId val="513326440"/>
        <c:axId val="513326864"/>
      </c:barChart>
      <c:catAx>
        <c:axId val="51332644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26864"/>
        <c:crosses val="autoZero"/>
        <c:auto val="1"/>
        <c:lblAlgn val="ctr"/>
        <c:lblOffset val="100"/>
        <c:noMultiLvlLbl val="0"/>
      </c:catAx>
      <c:valAx>
        <c:axId val="51332686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264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'9-edificio 6'!$C$12:$C$13</c:f>
              <c:strCache>
                <c:ptCount val="2"/>
                <c:pt idx="0">
                  <c:v>Demanda máxima       (kW)</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6'!$C$14:$C$25</c:f>
              <c:numCache>
                <c:formatCode>General</c:formatCode>
                <c:ptCount val="12"/>
              </c:numCache>
            </c:numRef>
          </c:val>
          <c:extLst>
            <c:ext xmlns:c16="http://schemas.microsoft.com/office/drawing/2014/chart" uri="{C3380CC4-5D6E-409C-BE32-E72D297353CC}">
              <c16:uniqueId val="{00000000-379B-4B9C-AA4F-DD82C4AF2E3D}"/>
            </c:ext>
          </c:extLst>
        </c:ser>
        <c:dLbls>
          <c:showLegendKey val="0"/>
          <c:showVal val="0"/>
          <c:showCatName val="0"/>
          <c:showSerName val="0"/>
          <c:showPercent val="0"/>
          <c:showBubbleSize val="0"/>
        </c:dLbls>
        <c:gapWidth val="150"/>
        <c:overlap val="100"/>
        <c:axId val="513327712"/>
        <c:axId val="513328136"/>
      </c:barChart>
      <c:catAx>
        <c:axId val="5133277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28136"/>
        <c:crosses val="autoZero"/>
        <c:auto val="1"/>
        <c:lblAlgn val="ctr"/>
        <c:lblOffset val="100"/>
        <c:noMultiLvlLbl val="0"/>
      </c:catAx>
      <c:valAx>
        <c:axId val="5133281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277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'9-edificio 6'!$D$12:$D$13</c:f>
              <c:strCache>
                <c:ptCount val="2"/>
                <c:pt idx="0">
                  <c:v>Importe             (¢)</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6'!$D$14:$D$25</c:f>
              <c:numCache>
                <c:formatCode>"₡"#,##0</c:formatCode>
                <c:ptCount val="12"/>
              </c:numCache>
            </c:numRef>
          </c:val>
          <c:extLst>
            <c:ext xmlns:c16="http://schemas.microsoft.com/office/drawing/2014/chart" uri="{C3380CC4-5D6E-409C-BE32-E72D297353CC}">
              <c16:uniqueId val="{00000000-A524-4763-B1EB-1A60DEF452EE}"/>
            </c:ext>
          </c:extLst>
        </c:ser>
        <c:dLbls>
          <c:showLegendKey val="0"/>
          <c:showVal val="0"/>
          <c:showCatName val="0"/>
          <c:showSerName val="0"/>
          <c:showPercent val="0"/>
          <c:showBubbleSize val="0"/>
        </c:dLbls>
        <c:gapWidth val="150"/>
        <c:overlap val="100"/>
        <c:axId val="513328984"/>
        <c:axId val="513329408"/>
      </c:barChart>
      <c:catAx>
        <c:axId val="51332898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29408"/>
        <c:crosses val="autoZero"/>
        <c:auto val="1"/>
        <c:lblAlgn val="ctr"/>
        <c:lblOffset val="100"/>
        <c:noMultiLvlLbl val="0"/>
      </c:catAx>
      <c:valAx>
        <c:axId val="51332940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289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'9-edificio 6'!$G$13</c:f>
              <c:strCache>
                <c:ptCount val="1"/>
                <c:pt idx="0">
                  <c:v>Consumo de energía eléctrica por  empleado (kWh /Nº empleados)</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AC9-419B-A158-466961C9A385}"/>
            </c:ext>
          </c:extLst>
        </c:ser>
        <c:dLbls>
          <c:showLegendKey val="0"/>
          <c:showVal val="0"/>
          <c:showCatName val="0"/>
          <c:showSerName val="0"/>
          <c:showPercent val="0"/>
          <c:showBubbleSize val="0"/>
        </c:dLbls>
        <c:gapWidth val="150"/>
        <c:overlap val="100"/>
        <c:axId val="513330256"/>
        <c:axId val="513330680"/>
      </c:barChart>
      <c:catAx>
        <c:axId val="51333025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30680"/>
        <c:crosses val="autoZero"/>
        <c:auto val="1"/>
        <c:lblAlgn val="ctr"/>
        <c:lblOffset val="100"/>
        <c:noMultiLvlLbl val="0"/>
      </c:catAx>
      <c:valAx>
        <c:axId val="51333068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302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'9-edificio 6'!$H$13</c:f>
              <c:strCache>
                <c:ptCount val="1"/>
                <c:pt idx="0">
                  <c:v>Consumo de energía eléctrica por área física        (kWh/ m2)</c:v>
                </c:pt>
              </c:strCache>
            </c:strRef>
          </c:tx>
          <c:invertIfNegative val="0"/>
          <c:cat>
            <c:strRef>
              <c:f>'9-edificio 6'!$A$14:$A$25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'9-edificio 6'!$H$14:$H$25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3381-45EA-BB48-26DC43C7E00D}"/>
            </c:ext>
          </c:extLst>
        </c:ser>
        <c:dLbls>
          <c:showLegendKey val="0"/>
          <c:showVal val="0"/>
          <c:showCatName val="0"/>
          <c:showSerName val="0"/>
          <c:showPercent val="0"/>
          <c:showBubbleSize val="0"/>
        </c:dLbls>
        <c:gapWidth val="150"/>
        <c:overlap val="100"/>
        <c:axId val="513331528"/>
        <c:axId val="513331952"/>
      </c:barChart>
      <c:catAx>
        <c:axId val="51333152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31952"/>
        <c:crosses val="autoZero"/>
        <c:auto val="1"/>
        <c:lblAlgn val="ctr"/>
        <c:lblOffset val="100"/>
        <c:noMultiLvlLbl val="0"/>
      </c:catAx>
      <c:valAx>
        <c:axId val="5133319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315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'8-Edificio 5'!$B$12:$B$13</c:f>
              <c:strCache>
                <c:ptCount val="2"/>
                <c:pt idx="0">
                  <c:v>Energía     (kWh)</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5'!$B$14:$B$25</c:f>
              <c:numCache>
                <c:formatCode>General</c:formatCode>
                <c:ptCount val="12"/>
              </c:numCache>
            </c:numRef>
          </c:val>
          <c:extLst>
            <c:ext xmlns:c16="http://schemas.microsoft.com/office/drawing/2014/chart" uri="{C3380CC4-5D6E-409C-BE32-E72D297353CC}">
              <c16:uniqueId val="{00000000-32FC-48EF-87F1-96D95552D8B8}"/>
            </c:ext>
          </c:extLst>
        </c:ser>
        <c:dLbls>
          <c:showLegendKey val="0"/>
          <c:showVal val="0"/>
          <c:showCatName val="0"/>
          <c:showSerName val="0"/>
          <c:showPercent val="0"/>
          <c:showBubbleSize val="0"/>
        </c:dLbls>
        <c:gapWidth val="150"/>
        <c:overlap val="100"/>
        <c:axId val="513334072"/>
        <c:axId val="513334496"/>
      </c:barChart>
      <c:catAx>
        <c:axId val="51333407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34496"/>
        <c:crosses val="autoZero"/>
        <c:auto val="1"/>
        <c:lblAlgn val="ctr"/>
        <c:lblOffset val="100"/>
        <c:noMultiLvlLbl val="0"/>
      </c:catAx>
      <c:valAx>
        <c:axId val="51333449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340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'8-Edificio 5'!$C$12:$C$13</c:f>
              <c:strCache>
                <c:ptCount val="2"/>
                <c:pt idx="0">
                  <c:v>Demanda máxima       (kW)</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5'!$C$14:$C$25</c:f>
              <c:numCache>
                <c:formatCode>General</c:formatCode>
                <c:ptCount val="12"/>
              </c:numCache>
            </c:numRef>
          </c:val>
          <c:extLst>
            <c:ext xmlns:c16="http://schemas.microsoft.com/office/drawing/2014/chart" uri="{C3380CC4-5D6E-409C-BE32-E72D297353CC}">
              <c16:uniqueId val="{00000000-74D7-434E-B72B-505434AF5A71}"/>
            </c:ext>
          </c:extLst>
        </c:ser>
        <c:dLbls>
          <c:showLegendKey val="0"/>
          <c:showVal val="0"/>
          <c:showCatName val="0"/>
          <c:showSerName val="0"/>
          <c:showPercent val="0"/>
          <c:showBubbleSize val="0"/>
        </c:dLbls>
        <c:gapWidth val="150"/>
        <c:overlap val="100"/>
        <c:axId val="513335344"/>
        <c:axId val="513335768"/>
      </c:barChart>
      <c:catAx>
        <c:axId val="51333534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35768"/>
        <c:crosses val="autoZero"/>
        <c:auto val="1"/>
        <c:lblAlgn val="ctr"/>
        <c:lblOffset val="100"/>
        <c:noMultiLvlLbl val="0"/>
      </c:catAx>
      <c:valAx>
        <c:axId val="51333576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3534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'8-Edificio 5'!$D$12:$D$13</c:f>
              <c:strCache>
                <c:ptCount val="2"/>
                <c:pt idx="0">
                  <c:v>Importe             (¢)</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5'!$D$14:$D$25</c:f>
              <c:numCache>
                <c:formatCode>"₡"#,##0</c:formatCode>
                <c:ptCount val="12"/>
              </c:numCache>
            </c:numRef>
          </c:val>
          <c:extLst>
            <c:ext xmlns:c16="http://schemas.microsoft.com/office/drawing/2014/chart" uri="{C3380CC4-5D6E-409C-BE32-E72D297353CC}">
              <c16:uniqueId val="{00000000-5695-4699-860E-F99747C7A9CD}"/>
            </c:ext>
          </c:extLst>
        </c:ser>
        <c:dLbls>
          <c:showLegendKey val="0"/>
          <c:showVal val="0"/>
          <c:showCatName val="0"/>
          <c:showSerName val="0"/>
          <c:showPercent val="0"/>
          <c:showBubbleSize val="0"/>
        </c:dLbls>
        <c:gapWidth val="150"/>
        <c:overlap val="100"/>
        <c:axId val="513336616"/>
        <c:axId val="513337040"/>
      </c:barChart>
      <c:catAx>
        <c:axId val="51333661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37040"/>
        <c:crosses val="autoZero"/>
        <c:auto val="1"/>
        <c:lblAlgn val="ctr"/>
        <c:lblOffset val="100"/>
        <c:noMultiLvlLbl val="0"/>
      </c:catAx>
      <c:valAx>
        <c:axId val="51333704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3661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'8-Edificio 5'!$G$13</c:f>
              <c:strCache>
                <c:ptCount val="1"/>
                <c:pt idx="0">
                  <c:v>Consumo de energía eléctrica por  empleado (kWh /Nº empleados)</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99C-4DBD-89BE-5BDB2A606379}"/>
            </c:ext>
          </c:extLst>
        </c:ser>
        <c:dLbls>
          <c:showLegendKey val="0"/>
          <c:showVal val="0"/>
          <c:showCatName val="0"/>
          <c:showSerName val="0"/>
          <c:showPercent val="0"/>
          <c:showBubbleSize val="0"/>
        </c:dLbls>
        <c:gapWidth val="150"/>
        <c:overlap val="100"/>
        <c:axId val="513337888"/>
        <c:axId val="513338312"/>
      </c:barChart>
      <c:catAx>
        <c:axId val="51333788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38312"/>
        <c:crosses val="autoZero"/>
        <c:auto val="1"/>
        <c:lblAlgn val="ctr"/>
        <c:lblOffset val="100"/>
        <c:noMultiLvlLbl val="0"/>
      </c:catAx>
      <c:valAx>
        <c:axId val="51333831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3788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5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'8-Edificio 5'!$H$13</c:f>
              <c:strCache>
                <c:ptCount val="1"/>
                <c:pt idx="0">
                  <c:v>Consumo de energía eléctrica por área física        (kWh/ m2)</c:v>
                </c:pt>
              </c:strCache>
            </c:strRef>
          </c:tx>
          <c:invertIfNegative val="0"/>
          <c:cat>
            <c:strRef>
              <c:f>'8-Edificio 5'!$A$14:$A$25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'8-Edificio 5'!$H$14:$H$25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F36-4598-9759-11C85DF6BF18}"/>
            </c:ext>
          </c:extLst>
        </c:ser>
        <c:dLbls>
          <c:showLegendKey val="0"/>
          <c:showVal val="0"/>
          <c:showCatName val="0"/>
          <c:showSerName val="0"/>
          <c:showPercent val="0"/>
          <c:showBubbleSize val="0"/>
        </c:dLbls>
        <c:gapWidth val="150"/>
        <c:overlap val="100"/>
        <c:axId val="513339160"/>
        <c:axId val="513339584"/>
      </c:barChart>
      <c:catAx>
        <c:axId val="51333916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39584"/>
        <c:crosses val="autoZero"/>
        <c:auto val="1"/>
        <c:lblAlgn val="ctr"/>
        <c:lblOffset val="100"/>
        <c:noMultiLvlLbl val="0"/>
      </c:catAx>
      <c:valAx>
        <c:axId val="51333958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3916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5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'7-Edificio 4'!$B$12:$B$13</c:f>
              <c:strCache>
                <c:ptCount val="2"/>
                <c:pt idx="0">
                  <c:v>Energía     (kWh)</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4'!$B$14:$B$25</c:f>
              <c:numCache>
                <c:formatCode>General</c:formatCode>
                <c:ptCount val="12"/>
              </c:numCache>
            </c:numRef>
          </c:val>
          <c:extLst>
            <c:ext xmlns:c16="http://schemas.microsoft.com/office/drawing/2014/chart" uri="{C3380CC4-5D6E-409C-BE32-E72D297353CC}">
              <c16:uniqueId val="{00000000-E502-4F34-9B28-F14E1DD8D5F6}"/>
            </c:ext>
          </c:extLst>
        </c:ser>
        <c:dLbls>
          <c:showLegendKey val="0"/>
          <c:showVal val="0"/>
          <c:showCatName val="0"/>
          <c:showSerName val="0"/>
          <c:showPercent val="0"/>
          <c:showBubbleSize val="0"/>
        </c:dLbls>
        <c:gapWidth val="150"/>
        <c:overlap val="100"/>
        <c:axId val="513341704"/>
        <c:axId val="513342128"/>
      </c:barChart>
      <c:catAx>
        <c:axId val="51334170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42128"/>
        <c:crosses val="autoZero"/>
        <c:auto val="1"/>
        <c:lblAlgn val="ctr"/>
        <c:lblOffset val="100"/>
        <c:noMultiLvlLbl val="0"/>
      </c:catAx>
      <c:valAx>
        <c:axId val="51334212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4170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5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'7-Edificio 4'!$C$12:$C$13</c:f>
              <c:strCache>
                <c:ptCount val="2"/>
                <c:pt idx="0">
                  <c:v>Demanda máxima       (kW)</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4'!$C$14:$C$25</c:f>
              <c:numCache>
                <c:formatCode>General</c:formatCode>
                <c:ptCount val="12"/>
              </c:numCache>
            </c:numRef>
          </c:val>
          <c:extLst>
            <c:ext xmlns:c16="http://schemas.microsoft.com/office/drawing/2014/chart" uri="{C3380CC4-5D6E-409C-BE32-E72D297353CC}">
              <c16:uniqueId val="{00000000-F207-4F73-A307-5EB4CCB846E1}"/>
            </c:ext>
          </c:extLst>
        </c:ser>
        <c:dLbls>
          <c:showLegendKey val="0"/>
          <c:showVal val="0"/>
          <c:showCatName val="0"/>
          <c:showSerName val="0"/>
          <c:showPercent val="0"/>
          <c:showBubbleSize val="0"/>
        </c:dLbls>
        <c:gapWidth val="150"/>
        <c:overlap val="100"/>
        <c:axId val="513342552"/>
        <c:axId val="513342976"/>
      </c:barChart>
      <c:catAx>
        <c:axId val="51334255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42976"/>
        <c:crosses val="autoZero"/>
        <c:auto val="1"/>
        <c:lblAlgn val="ctr"/>
        <c:lblOffset val="100"/>
        <c:noMultiLvlLbl val="0"/>
      </c:catAx>
      <c:valAx>
        <c:axId val="51334297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425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5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'7-Edificio 4'!$D$12:$D$13</c:f>
              <c:strCache>
                <c:ptCount val="2"/>
                <c:pt idx="0">
                  <c:v>Importe             (¢)</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4'!$D$14:$D$25</c:f>
              <c:numCache>
                <c:formatCode>"₡"#,##0</c:formatCode>
                <c:ptCount val="12"/>
              </c:numCache>
            </c:numRef>
          </c:val>
          <c:extLst>
            <c:ext xmlns:c16="http://schemas.microsoft.com/office/drawing/2014/chart" uri="{C3380CC4-5D6E-409C-BE32-E72D297353CC}">
              <c16:uniqueId val="{00000000-DFA0-4A1F-99F8-98FE9F82C842}"/>
            </c:ext>
          </c:extLst>
        </c:ser>
        <c:dLbls>
          <c:showLegendKey val="0"/>
          <c:showVal val="0"/>
          <c:showCatName val="0"/>
          <c:showSerName val="0"/>
          <c:showPercent val="0"/>
          <c:showBubbleSize val="0"/>
        </c:dLbls>
        <c:gapWidth val="150"/>
        <c:overlap val="100"/>
        <c:axId val="513343824"/>
        <c:axId val="513344248"/>
      </c:barChart>
      <c:catAx>
        <c:axId val="51334382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44248"/>
        <c:crosses val="autoZero"/>
        <c:auto val="1"/>
        <c:lblAlgn val="ctr"/>
        <c:lblOffset val="100"/>
        <c:noMultiLvlLbl val="0"/>
      </c:catAx>
      <c:valAx>
        <c:axId val="51334424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438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5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'7-Edificio 4'!$G$13</c:f>
              <c:strCache>
                <c:ptCount val="1"/>
                <c:pt idx="0">
                  <c:v>Consumo de energía eléctrica por  empleado (kWh /Nº empleados)</c:v>
                </c:pt>
              </c:strCache>
            </c:strRef>
          </c:tx>
          <c:invertIfNegative val="0"/>
          <c:cat>
            <c:strRef>
              <c:f>'7-Edificio 4'!$A$14:$A$25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D292-4E4A-B850-9CB1DF36D048}"/>
            </c:ext>
          </c:extLst>
        </c:ser>
        <c:dLbls>
          <c:showLegendKey val="0"/>
          <c:showVal val="0"/>
          <c:showCatName val="0"/>
          <c:showSerName val="0"/>
          <c:showPercent val="0"/>
          <c:showBubbleSize val="0"/>
        </c:dLbls>
        <c:gapWidth val="150"/>
        <c:overlap val="100"/>
        <c:axId val="513345096"/>
        <c:axId val="513345520"/>
      </c:barChart>
      <c:catAx>
        <c:axId val="51334509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45520"/>
        <c:crosses val="autoZero"/>
        <c:auto val="1"/>
        <c:lblAlgn val="ctr"/>
        <c:lblOffset val="100"/>
        <c:noMultiLvlLbl val="0"/>
      </c:catAx>
      <c:valAx>
        <c:axId val="51334552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450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6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'7-Edificio 4'!$H$13</c:f>
              <c:strCache>
                <c:ptCount val="1"/>
                <c:pt idx="0">
                  <c:v>Consumo de energía eléctrica por área física        (kWh/ m2)</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'7-Edificio 4'!$H$14:$H$25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A71-4C58-A4EA-8021E7A68386}"/>
            </c:ext>
          </c:extLst>
        </c:ser>
        <c:dLbls>
          <c:showLegendKey val="0"/>
          <c:showVal val="0"/>
          <c:showCatName val="0"/>
          <c:showSerName val="0"/>
          <c:showPercent val="0"/>
          <c:showBubbleSize val="0"/>
        </c:dLbls>
        <c:gapWidth val="150"/>
        <c:overlap val="100"/>
        <c:axId val="513346368"/>
        <c:axId val="513346792"/>
      </c:barChart>
      <c:catAx>
        <c:axId val="51334636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46792"/>
        <c:crosses val="autoZero"/>
        <c:auto val="1"/>
        <c:lblAlgn val="ctr"/>
        <c:lblOffset val="100"/>
        <c:noMultiLvlLbl val="0"/>
      </c:catAx>
      <c:valAx>
        <c:axId val="51334679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463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6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'6-Edificio 3'!$B$12:$B$13</c:f>
              <c:strCache>
                <c:ptCount val="2"/>
                <c:pt idx="0">
                  <c:v>Energía     (kWh)</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3'!$B$14:$B$25</c:f>
              <c:numCache>
                <c:formatCode>General</c:formatCode>
                <c:ptCount val="12"/>
              </c:numCache>
            </c:numRef>
          </c:val>
          <c:extLst>
            <c:ext xmlns:c16="http://schemas.microsoft.com/office/drawing/2014/chart" uri="{C3380CC4-5D6E-409C-BE32-E72D297353CC}">
              <c16:uniqueId val="{00000000-BB36-4CB7-9019-A4D3FFB13D9C}"/>
            </c:ext>
          </c:extLst>
        </c:ser>
        <c:dLbls>
          <c:showLegendKey val="0"/>
          <c:showVal val="0"/>
          <c:showCatName val="0"/>
          <c:showSerName val="0"/>
          <c:showPercent val="0"/>
          <c:showBubbleSize val="0"/>
        </c:dLbls>
        <c:gapWidth val="150"/>
        <c:overlap val="100"/>
        <c:axId val="513348912"/>
        <c:axId val="513349336"/>
      </c:barChart>
      <c:catAx>
        <c:axId val="5133489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49336"/>
        <c:crosses val="autoZero"/>
        <c:auto val="1"/>
        <c:lblAlgn val="ctr"/>
        <c:lblOffset val="100"/>
        <c:noMultiLvlLbl val="0"/>
      </c:catAx>
      <c:valAx>
        <c:axId val="5133493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489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6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9"/>
          <c:w val="0.87417111223648336"/>
          <c:h val="0.58586111510243677"/>
        </c:manualLayout>
      </c:layout>
      <c:barChart>
        <c:barDir val="col"/>
        <c:grouping val="stacked"/>
        <c:varyColors val="0"/>
        <c:ser>
          <c:idx val="0"/>
          <c:order val="0"/>
          <c:tx>
            <c:strRef>
              <c:f>'6-Edificio 3'!$C$12:$C$13</c:f>
              <c:strCache>
                <c:ptCount val="2"/>
                <c:pt idx="0">
                  <c:v>Demanda máxima       (kW)</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3'!$C$14:$C$25</c:f>
              <c:numCache>
                <c:formatCode>General</c:formatCode>
                <c:ptCount val="12"/>
              </c:numCache>
            </c:numRef>
          </c:val>
          <c:extLst>
            <c:ext xmlns:c16="http://schemas.microsoft.com/office/drawing/2014/chart" uri="{C3380CC4-5D6E-409C-BE32-E72D297353CC}">
              <c16:uniqueId val="{00000000-F40B-4305-A8DC-EC0D40823B6C}"/>
            </c:ext>
          </c:extLst>
        </c:ser>
        <c:dLbls>
          <c:showLegendKey val="0"/>
          <c:showVal val="0"/>
          <c:showCatName val="0"/>
          <c:showSerName val="0"/>
          <c:showPercent val="0"/>
          <c:showBubbleSize val="0"/>
        </c:dLbls>
        <c:gapWidth val="150"/>
        <c:overlap val="100"/>
        <c:axId val="513350184"/>
        <c:axId val="513350608"/>
      </c:barChart>
      <c:catAx>
        <c:axId val="51335018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50608"/>
        <c:crosses val="autoZero"/>
        <c:auto val="1"/>
        <c:lblAlgn val="ctr"/>
        <c:lblOffset val="100"/>
        <c:noMultiLvlLbl val="0"/>
      </c:catAx>
      <c:valAx>
        <c:axId val="51335060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5018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6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'6-Edificio 3'!$D$12:$D$13</c:f>
              <c:strCache>
                <c:ptCount val="2"/>
                <c:pt idx="0">
                  <c:v>Importe             (¢)</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3'!$D$14:$D$25</c:f>
              <c:numCache>
                <c:formatCode>"₡"#,##0</c:formatCode>
                <c:ptCount val="12"/>
              </c:numCache>
            </c:numRef>
          </c:val>
          <c:extLst>
            <c:ext xmlns:c16="http://schemas.microsoft.com/office/drawing/2014/chart" uri="{C3380CC4-5D6E-409C-BE32-E72D297353CC}">
              <c16:uniqueId val="{00000000-4FAE-4A0E-A8FC-1D878A4DADD3}"/>
            </c:ext>
          </c:extLst>
        </c:ser>
        <c:dLbls>
          <c:showLegendKey val="0"/>
          <c:showVal val="0"/>
          <c:showCatName val="0"/>
          <c:showSerName val="0"/>
          <c:showPercent val="0"/>
          <c:showBubbleSize val="0"/>
        </c:dLbls>
        <c:gapWidth val="150"/>
        <c:overlap val="100"/>
        <c:axId val="513351456"/>
        <c:axId val="513351880"/>
      </c:barChart>
      <c:catAx>
        <c:axId val="51335145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51880"/>
        <c:crosses val="autoZero"/>
        <c:auto val="1"/>
        <c:lblAlgn val="ctr"/>
        <c:lblOffset val="100"/>
        <c:noMultiLvlLbl val="0"/>
      </c:catAx>
      <c:valAx>
        <c:axId val="51335188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5145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6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'6-Edificio 3'!$G$13</c:f>
              <c:strCache>
                <c:ptCount val="1"/>
                <c:pt idx="0">
                  <c:v>Consumo de energía eléctrica por  empleado (kWh /Nº empleados)</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9194-4AB9-B611-F7DFD39A8CAD}"/>
            </c:ext>
          </c:extLst>
        </c:ser>
        <c:dLbls>
          <c:showLegendKey val="0"/>
          <c:showVal val="0"/>
          <c:showCatName val="0"/>
          <c:showSerName val="0"/>
          <c:showPercent val="0"/>
          <c:showBubbleSize val="0"/>
        </c:dLbls>
        <c:gapWidth val="150"/>
        <c:overlap val="100"/>
        <c:axId val="513352728"/>
        <c:axId val="513353152"/>
      </c:barChart>
      <c:catAx>
        <c:axId val="51335272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25"/>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53152"/>
        <c:crosses val="autoZero"/>
        <c:auto val="1"/>
        <c:lblAlgn val="ctr"/>
        <c:lblOffset val="100"/>
        <c:noMultiLvlLbl val="0"/>
      </c:catAx>
      <c:valAx>
        <c:axId val="51335315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527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6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'6-Edificio 3'!$H$13</c:f>
              <c:strCache>
                <c:ptCount val="1"/>
                <c:pt idx="0">
                  <c:v>Consumo de energía eléctrica por área física        (kWh/ m2)</c:v>
                </c:pt>
              </c:strCache>
            </c:strRef>
          </c:tx>
          <c:invertIfNegative val="0"/>
          <c:cat>
            <c:strRef>
              <c:f>'6-Edificio 3'!$A$14:$A$25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'6-Edificio 3'!$H$14:$H$25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61EC-49F7-820B-1F99A11B1443}"/>
            </c:ext>
          </c:extLst>
        </c:ser>
        <c:dLbls>
          <c:showLegendKey val="0"/>
          <c:showVal val="0"/>
          <c:showCatName val="0"/>
          <c:showSerName val="0"/>
          <c:showPercent val="0"/>
          <c:showBubbleSize val="0"/>
        </c:dLbls>
        <c:gapWidth val="150"/>
        <c:overlap val="100"/>
        <c:axId val="513354000"/>
        <c:axId val="513354424"/>
      </c:barChart>
      <c:catAx>
        <c:axId val="51335400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54424"/>
        <c:crosses val="autoZero"/>
        <c:auto val="1"/>
        <c:lblAlgn val="ctr"/>
        <c:lblOffset val="100"/>
        <c:noMultiLvlLbl val="0"/>
      </c:catAx>
      <c:valAx>
        <c:axId val="51335442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540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6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'5-Edificio 2'!$B$12</c:f>
              <c:strCache>
                <c:ptCount val="1"/>
                <c:pt idx="0">
                  <c:v>Energía     (kWh)</c:v>
                </c:pt>
              </c:strCache>
            </c:strRef>
          </c:tx>
          <c:invertIfNegative val="0"/>
          <c:cat>
            <c:strRef>
              <c:f>'5-Edificio 2'!$A$13:$A$25</c:f>
              <c:strCache>
                <c:ptCount val="13"/>
                <c:pt idx="1">
                  <c:v>Enero </c:v>
                </c:pt>
                <c:pt idx="2">
                  <c:v>Febrero</c:v>
                </c:pt>
                <c:pt idx="3">
                  <c:v>Marzo</c:v>
                </c:pt>
                <c:pt idx="4">
                  <c:v>Abril</c:v>
                </c:pt>
                <c:pt idx="5">
                  <c:v>Mayo</c:v>
                </c:pt>
                <c:pt idx="6">
                  <c:v>Junio</c:v>
                </c:pt>
                <c:pt idx="7">
                  <c:v>Julio</c:v>
                </c:pt>
                <c:pt idx="8">
                  <c:v>Agosto </c:v>
                </c:pt>
                <c:pt idx="9">
                  <c:v>Septiembre</c:v>
                </c:pt>
                <c:pt idx="10">
                  <c:v>Octubre</c:v>
                </c:pt>
                <c:pt idx="11">
                  <c:v>Noviembre</c:v>
                </c:pt>
                <c:pt idx="12">
                  <c:v>Diciembre</c:v>
                </c:pt>
              </c:strCache>
            </c:strRef>
          </c:cat>
          <c:val>
            <c:numRef>
              <c:f>'5-Edificio 2'!$B$13:$B$25</c:f>
              <c:numCache>
                <c:formatCode>General</c:formatCode>
                <c:ptCount val="13"/>
              </c:numCache>
            </c:numRef>
          </c:val>
          <c:extLst>
            <c:ext xmlns:c16="http://schemas.microsoft.com/office/drawing/2014/chart" uri="{C3380CC4-5D6E-409C-BE32-E72D297353CC}">
              <c16:uniqueId val="{00000000-2ED8-4738-8F9A-226B1F13C87F}"/>
            </c:ext>
          </c:extLst>
        </c:ser>
        <c:dLbls>
          <c:showLegendKey val="0"/>
          <c:showVal val="0"/>
          <c:showCatName val="0"/>
          <c:showSerName val="0"/>
          <c:showPercent val="0"/>
          <c:showBubbleSize val="0"/>
        </c:dLbls>
        <c:gapWidth val="150"/>
        <c:overlap val="100"/>
        <c:axId val="513356120"/>
        <c:axId val="513356544"/>
      </c:barChart>
      <c:catAx>
        <c:axId val="51335612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56544"/>
        <c:crosses val="autoZero"/>
        <c:auto val="1"/>
        <c:lblAlgn val="ctr"/>
        <c:lblOffset val="100"/>
        <c:noMultiLvlLbl val="0"/>
      </c:catAx>
      <c:valAx>
        <c:axId val="51335654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5612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26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93"/>
          <c:w val="0.87417111223648292"/>
          <c:h val="0.58586111510243699"/>
        </c:manualLayout>
      </c:layout>
      <c:barChart>
        <c:barDir val="col"/>
        <c:grouping val="stacked"/>
        <c:varyColors val="0"/>
        <c:ser>
          <c:idx val="0"/>
          <c:order val="0"/>
          <c:tx>
            <c:strRef>
              <c:f>'4-Edificio 1'!$C$12:$C$13</c:f>
              <c:strCache>
                <c:ptCount val="2"/>
                <c:pt idx="0">
                  <c:v>Demanda máxima       (kW)</c:v>
                </c:pt>
              </c:strCache>
            </c:strRef>
          </c:tx>
          <c:invertIfNegative val="0"/>
          <c:cat>
            <c:strRef>
              <c:f>'4-Edificio 1'!$A$14:$A$25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'4-Edificio 1'!$C$14:$C$25</c:f>
              <c:numCache>
                <c:formatCode>General</c:formatCode>
                <c:ptCount val="12"/>
                <c:pt idx="0">
                  <c:v>393.79</c:v>
                </c:pt>
              </c:numCache>
            </c:numRef>
          </c:val>
          <c:extLst>
            <c:ext xmlns:c16="http://schemas.microsoft.com/office/drawing/2014/chart" uri="{C3380CC4-5D6E-409C-BE32-E72D297353CC}">
              <c16:uniqueId val="{00000000-538B-43D9-90A5-2FF3CF078490}"/>
            </c:ext>
          </c:extLst>
        </c:ser>
        <c:dLbls>
          <c:showLegendKey val="0"/>
          <c:showVal val="0"/>
          <c:showCatName val="0"/>
          <c:showSerName val="0"/>
          <c:showPercent val="0"/>
          <c:showBubbleSize val="0"/>
        </c:dLbls>
        <c:gapWidth val="150"/>
        <c:overlap val="100"/>
        <c:axId val="513357392"/>
        <c:axId val="513357816"/>
      </c:barChart>
      <c:catAx>
        <c:axId val="51335739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57816"/>
        <c:crosses val="autoZero"/>
        <c:auto val="1"/>
        <c:lblAlgn val="ctr"/>
        <c:lblOffset val="100"/>
        <c:noMultiLvlLbl val="0"/>
      </c:catAx>
      <c:valAx>
        <c:axId val="51335781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5739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6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'5-Edificio 2'!$D$12:$D$13</c:f>
              <c:strCache>
                <c:ptCount val="2"/>
                <c:pt idx="0">
                  <c:v>Importe             (¢)</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2'!$D$14:$D$25</c:f>
              <c:numCache>
                <c:formatCode>"₡"#,##0</c:formatCode>
                <c:ptCount val="12"/>
              </c:numCache>
            </c:numRef>
          </c:val>
          <c:extLst>
            <c:ext xmlns:c16="http://schemas.microsoft.com/office/drawing/2014/chart" uri="{C3380CC4-5D6E-409C-BE32-E72D297353CC}">
              <c16:uniqueId val="{00000000-A80E-48E9-88E0-3A263DD7E79B}"/>
            </c:ext>
          </c:extLst>
        </c:ser>
        <c:dLbls>
          <c:showLegendKey val="0"/>
          <c:showVal val="0"/>
          <c:showCatName val="0"/>
          <c:showSerName val="0"/>
          <c:showPercent val="0"/>
          <c:showBubbleSize val="0"/>
        </c:dLbls>
        <c:gapWidth val="150"/>
        <c:overlap val="100"/>
        <c:axId val="513358664"/>
        <c:axId val="513359088"/>
      </c:barChart>
      <c:catAx>
        <c:axId val="51335866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934"/>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59088"/>
        <c:crosses val="autoZero"/>
        <c:auto val="1"/>
        <c:lblAlgn val="ctr"/>
        <c:lblOffset val="100"/>
        <c:noMultiLvlLbl val="0"/>
      </c:catAx>
      <c:valAx>
        <c:axId val="51335908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5866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6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'5-Edificio 2'!$G$13</c:f>
              <c:strCache>
                <c:ptCount val="1"/>
                <c:pt idx="0">
                  <c:v>Consumo de energía eléctrica por  empleado (kWh /Nº empleados)</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EFAB-41FF-927D-BB940293C3FD}"/>
            </c:ext>
          </c:extLst>
        </c:ser>
        <c:dLbls>
          <c:showLegendKey val="0"/>
          <c:showVal val="0"/>
          <c:showCatName val="0"/>
          <c:showSerName val="0"/>
          <c:showPercent val="0"/>
          <c:showBubbleSize val="0"/>
        </c:dLbls>
        <c:gapWidth val="150"/>
        <c:overlap val="100"/>
        <c:axId val="513359936"/>
        <c:axId val="513360360"/>
      </c:barChart>
      <c:catAx>
        <c:axId val="51335993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9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60360"/>
        <c:crosses val="autoZero"/>
        <c:auto val="1"/>
        <c:lblAlgn val="ctr"/>
        <c:lblOffset val="100"/>
        <c:noMultiLvlLbl val="0"/>
      </c:catAx>
      <c:valAx>
        <c:axId val="51336036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5993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7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'5-Edificio 2'!$H$13</c:f>
              <c:strCache>
                <c:ptCount val="1"/>
                <c:pt idx="0">
                  <c:v>Consumo de energía eléctrica por área física        (kWh/ m2)</c:v>
                </c:pt>
              </c:strCache>
            </c:strRef>
          </c:tx>
          <c:invertIfNegative val="0"/>
          <c:cat>
            <c:strRef>
              <c:f>'5-Edificio 2'!$A$14:$A$25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'5-Edificio 2'!$H$14:$H$25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9C42-4ADC-A165-D6EC9A6F55AF}"/>
            </c:ext>
          </c:extLst>
        </c:ser>
        <c:dLbls>
          <c:showLegendKey val="0"/>
          <c:showVal val="0"/>
          <c:showCatName val="0"/>
          <c:showSerName val="0"/>
          <c:showPercent val="0"/>
          <c:showBubbleSize val="0"/>
        </c:dLbls>
        <c:gapWidth val="150"/>
        <c:overlap val="100"/>
        <c:axId val="513361208"/>
        <c:axId val="513361632"/>
      </c:barChart>
      <c:catAx>
        <c:axId val="51336120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61632"/>
        <c:crosses val="autoZero"/>
        <c:auto val="1"/>
        <c:lblAlgn val="ctr"/>
        <c:lblOffset val="100"/>
        <c:noMultiLvlLbl val="0"/>
      </c:catAx>
      <c:valAx>
        <c:axId val="51336163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612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7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invertIfNegative val="0"/>
          <c:cat>
            <c:strRef>
              <c:f>'13-Edificio 10'!$A$14:$A$25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'13-Edificio 10'!$B$14:$B$25</c:f>
              <c:numCache>
                <c:formatCode>General</c:formatCode>
                <c:ptCount val="12"/>
              </c:numCache>
            </c:numRef>
          </c:val>
          <c:extLst>
            <c:ext xmlns:c16="http://schemas.microsoft.com/office/drawing/2014/chart" uri="{C3380CC4-5D6E-409C-BE32-E72D297353CC}">
              <c16:uniqueId val="{00000000-9A7A-4765-B97F-113D954ABBE6}"/>
            </c:ext>
          </c:extLst>
        </c:ser>
        <c:dLbls>
          <c:showLegendKey val="0"/>
          <c:showVal val="0"/>
          <c:showCatName val="0"/>
          <c:showSerName val="0"/>
          <c:showPercent val="0"/>
          <c:showBubbleSize val="0"/>
        </c:dLbls>
        <c:gapWidth val="150"/>
        <c:overlap val="100"/>
        <c:axId val="513363752"/>
        <c:axId val="513364176"/>
      </c:barChart>
      <c:catAx>
        <c:axId val="51336375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64176"/>
        <c:crosses val="autoZero"/>
        <c:auto val="1"/>
        <c:lblAlgn val="ctr"/>
        <c:lblOffset val="100"/>
        <c:noMultiLvlLbl val="0"/>
      </c:catAx>
      <c:valAx>
        <c:axId val="51336417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6375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66" l="0.70000000000000062" r="0.70000000000000062" t="0.75000000000000366" header="0.30000000000000032" footer="0.30000000000000032"/>
    <c:pageSetup/>
  </c:printSettings>
</c:chartSpace>
</file>

<file path=xl/charts/chart27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882"/>
          <c:w val="0.87417111223648236"/>
          <c:h val="0.58586111510243721"/>
        </c:manualLayout>
      </c:layout>
      <c:barChart>
        <c:barDir val="col"/>
        <c:grouping val="stacked"/>
        <c:varyColors val="0"/>
        <c:ser>
          <c:idx val="0"/>
          <c:order val="0"/>
          <c:invertIfNegative val="0"/>
          <c:cat>
            <c:strRef>
              <c:f>'13-Edificio 10'!$A$14:$A$25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'13-Edificio 10'!$C$14:$C$25</c:f>
              <c:numCache>
                <c:formatCode>General</c:formatCode>
                <c:ptCount val="12"/>
              </c:numCache>
            </c:numRef>
          </c:val>
          <c:extLst>
            <c:ext xmlns:c16="http://schemas.microsoft.com/office/drawing/2014/chart" uri="{C3380CC4-5D6E-409C-BE32-E72D297353CC}">
              <c16:uniqueId val="{00000000-476A-4C89-A80C-944D4DF0D07B}"/>
            </c:ext>
          </c:extLst>
        </c:ser>
        <c:dLbls>
          <c:showLegendKey val="0"/>
          <c:showVal val="0"/>
          <c:showCatName val="0"/>
          <c:showSerName val="0"/>
          <c:showPercent val="0"/>
          <c:showBubbleSize val="0"/>
        </c:dLbls>
        <c:gapWidth val="150"/>
        <c:overlap val="100"/>
        <c:axId val="513365024"/>
        <c:axId val="513365448"/>
      </c:barChart>
      <c:catAx>
        <c:axId val="51336502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65448"/>
        <c:crosses val="autoZero"/>
        <c:auto val="1"/>
        <c:lblAlgn val="ctr"/>
        <c:lblOffset val="100"/>
        <c:noMultiLvlLbl val="0"/>
      </c:catAx>
      <c:valAx>
        <c:axId val="51336544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650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389" l="0.70000000000000062" r="0.70000000000000062" t="0.75000000000000389" header="0.30000000000000032" footer="0.30000000000000032"/>
    <c:pageSetup/>
  </c:printSettings>
</c:chartSpace>
</file>

<file path=xl/charts/chart27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invertIfNegative val="0"/>
          <c:cat>
            <c:strRef>
              <c:f>'13-Edificio 10'!$A$14:$A$25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'13-Edificio 10'!$D$14:$D$25</c:f>
              <c:numCache>
                <c:formatCode>"₡"#,##0</c:formatCode>
                <c:ptCount val="12"/>
              </c:numCache>
            </c:numRef>
          </c:val>
          <c:extLst>
            <c:ext xmlns:c16="http://schemas.microsoft.com/office/drawing/2014/chart" uri="{C3380CC4-5D6E-409C-BE32-E72D297353CC}">
              <c16:uniqueId val="{00000000-093B-4841-A7A5-5EB5F5187A1D}"/>
            </c:ext>
          </c:extLst>
        </c:ser>
        <c:dLbls>
          <c:showLegendKey val="0"/>
          <c:showVal val="0"/>
          <c:showCatName val="0"/>
          <c:showSerName val="0"/>
          <c:showPercent val="0"/>
          <c:showBubbleSize val="0"/>
        </c:dLbls>
        <c:gapWidth val="150"/>
        <c:overlap val="100"/>
        <c:axId val="513366296"/>
        <c:axId val="513366720"/>
      </c:barChart>
      <c:catAx>
        <c:axId val="51336629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889"/>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66720"/>
        <c:crosses val="autoZero"/>
        <c:auto val="1"/>
        <c:lblAlgn val="ctr"/>
        <c:lblOffset val="100"/>
        <c:noMultiLvlLbl val="0"/>
      </c:catAx>
      <c:valAx>
        <c:axId val="51336672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662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11" l="0.70000000000000062" r="0.70000000000000062" t="0.75000000000000411" header="0.30000000000000032" footer="0.30000000000000032"/>
    <c:pageSetup/>
  </c:printSettings>
</c:chartSpace>
</file>

<file path=xl/charts/chart27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invertIfNegative val="0"/>
          <c:cat>
            <c:strRef>
              <c:f>'13-Edificio 10'!$A$14:$A$25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'13-Edificio 10'!$G$14:$G$25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4D5E-497A-BE69-A8CC91C962EE}"/>
            </c:ext>
          </c:extLst>
        </c:ser>
        <c:dLbls>
          <c:showLegendKey val="0"/>
          <c:showVal val="0"/>
          <c:showCatName val="0"/>
          <c:showSerName val="0"/>
          <c:showPercent val="0"/>
          <c:showBubbleSize val="0"/>
        </c:dLbls>
        <c:gapWidth val="150"/>
        <c:overlap val="100"/>
        <c:axId val="513367568"/>
        <c:axId val="513367992"/>
      </c:barChart>
      <c:catAx>
        <c:axId val="51336756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67"/>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67992"/>
        <c:crosses val="autoZero"/>
        <c:auto val="1"/>
        <c:lblAlgn val="ctr"/>
        <c:lblOffset val="100"/>
        <c:noMultiLvlLbl val="0"/>
      </c:catAx>
      <c:valAx>
        <c:axId val="51336799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675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7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invertIfNegative val="0"/>
          <c:cat>
            <c:strRef>
              <c:f>'13-Edificio 10'!$A$14:$A$25</c:f>
              <c:strCache>
                <c:ptCount val="12"/>
                <c:pt idx="0">
                  <c:v>Enero </c:v>
                </c:pt>
                <c:pt idx="1">
                  <c:v>Febrero</c:v>
                </c:pt>
                <c:pt idx="2">
                  <c:v>Marzo</c:v>
                </c:pt>
                <c:pt idx="3">
                  <c:v>Abril</c:v>
                </c:pt>
                <c:pt idx="4">
                  <c:v>Mayo</c:v>
                </c:pt>
                <c:pt idx="5">
                  <c:v>Junio</c:v>
                </c:pt>
                <c:pt idx="6">
                  <c:v>Julio</c:v>
                </c:pt>
                <c:pt idx="7">
                  <c:v>Agosto </c:v>
                </c:pt>
                <c:pt idx="8">
                  <c:v>Septiembre</c:v>
                </c:pt>
                <c:pt idx="9">
                  <c:v>Octubre</c:v>
                </c:pt>
                <c:pt idx="10">
                  <c:v>Noviembre</c:v>
                </c:pt>
                <c:pt idx="11">
                  <c:v>Diciembre</c:v>
                </c:pt>
              </c:strCache>
            </c:strRef>
          </c:cat>
          <c:val>
            <c:numRef>
              <c:f>'13-Edificio 10'!$H$14:$H$25</c:f>
              <c:numCache>
                <c:formatCode>0.00</c:formatCode>
                <c:ptCount val="12"/>
                <c:pt idx="0">
                  <c:v>0</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D374-41E5-9B3A-CCE1DF3F9E06}"/>
            </c:ext>
          </c:extLst>
        </c:ser>
        <c:dLbls>
          <c:showLegendKey val="0"/>
          <c:showVal val="0"/>
          <c:showCatName val="0"/>
          <c:showSerName val="0"/>
          <c:showPercent val="0"/>
          <c:showBubbleSize val="0"/>
        </c:dLbls>
        <c:gapWidth val="150"/>
        <c:overlap val="100"/>
        <c:axId val="513368840"/>
        <c:axId val="513369264"/>
      </c:barChart>
      <c:catAx>
        <c:axId val="51336884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69264"/>
        <c:crosses val="autoZero"/>
        <c:auto val="1"/>
        <c:lblAlgn val="ctr"/>
        <c:lblOffset val="100"/>
        <c:noMultiLvlLbl val="0"/>
      </c:catAx>
      <c:valAx>
        <c:axId val="51336926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688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7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bar"/>
        <c:grouping val="clustered"/>
        <c:varyColors val="0"/>
        <c:ser>
          <c:idx val="0"/>
          <c:order val="0"/>
          <c:tx>
            <c:strRef>
              <c:f>'14-Consumo por edificio'!$C$7:$C$8</c:f>
              <c:strCache>
                <c:ptCount val="2"/>
                <c:pt idx="0">
                  <c:v>Consumo de Energía  (kWh/mes)</c:v>
                </c:pt>
              </c:strCache>
            </c:strRef>
          </c:tx>
          <c:invertIfNegative val="0"/>
          <c:val>
            <c:numRef>
              <c:f>'14-Consumo por edificio'!$C$9:$C$18</c:f>
              <c:numCache>
                <c:formatCode>0.00</c:formatCode>
                <c:ptCount val="10"/>
                <c:pt idx="0">
                  <c:v>26805</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CategoryTitle>
                <c15:cat>
                  <c:multiLvlStrRef>
                    <c:extLst>
                      <c:ext uri="{02D57815-91ED-43cb-92C2-25804820EDAC}">
                        <c15:formulaRef>
                          <c15:sqref>'14-Consumo por edificio'!$B$9:$B$18</c15:sqref>
                        </c15:formulaRef>
                      </c:ext>
                    </c:extLst>
                  </c:multiLvlStrRef>
                </c15:cat>
              </c15:filteredCategoryTitle>
            </c:ext>
            <c:ext xmlns:c16="http://schemas.microsoft.com/office/drawing/2014/chart" uri="{C3380CC4-5D6E-409C-BE32-E72D297353CC}">
              <c16:uniqueId val="{00000000-B6AC-40B1-B315-305093EC7F2E}"/>
            </c:ext>
          </c:extLst>
        </c:ser>
        <c:dLbls>
          <c:showLegendKey val="0"/>
          <c:showVal val="0"/>
          <c:showCatName val="0"/>
          <c:showSerName val="0"/>
          <c:showPercent val="0"/>
          <c:showBubbleSize val="0"/>
        </c:dLbls>
        <c:gapWidth val="150"/>
        <c:axId val="513371808"/>
        <c:axId val="513372232"/>
      </c:barChart>
      <c:catAx>
        <c:axId val="513371808"/>
        <c:scaling>
          <c:orientation val="minMax"/>
        </c:scaling>
        <c:delete val="0"/>
        <c:axPos val="l"/>
        <c:title>
          <c:tx>
            <c:rich>
              <a:bodyPr/>
              <a:lstStyle/>
              <a:p>
                <a:pPr>
                  <a:defRPr sz="1100" b="1" i="0" u="none" strike="noStrike" baseline="0">
                    <a:solidFill>
                      <a:srgbClr val="000000"/>
                    </a:solidFill>
                    <a:latin typeface="Calibri"/>
                    <a:ea typeface="Calibri"/>
                    <a:cs typeface="Calibri"/>
                  </a:defRPr>
                </a:pPr>
                <a:r>
                  <a:rPr lang="es-ES"/>
                  <a:t>Edificios</a:t>
                </a:r>
              </a:p>
            </c:rich>
          </c:tx>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72232"/>
        <c:crosses val="autoZero"/>
        <c:auto val="1"/>
        <c:lblAlgn val="ctr"/>
        <c:lblOffset val="100"/>
        <c:noMultiLvlLbl val="0"/>
      </c:catAx>
      <c:valAx>
        <c:axId val="513372232"/>
        <c:scaling>
          <c:orientation val="minMax"/>
        </c:scaling>
        <c:delete val="0"/>
        <c:axPos val="b"/>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718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7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907"/>
          <c:w val="0.87417111223648392"/>
          <c:h val="0.68438683250430565"/>
        </c:manualLayout>
      </c:layout>
      <c:barChart>
        <c:barDir val="bar"/>
        <c:grouping val="clustered"/>
        <c:varyColors val="0"/>
        <c:ser>
          <c:idx val="0"/>
          <c:order val="0"/>
          <c:tx>
            <c:strRef>
              <c:f>'14-Consumo por edificio'!$D$7:$D$8</c:f>
              <c:strCache>
                <c:ptCount val="2"/>
                <c:pt idx="0">
                  <c:v>Demanda máxima (kW)</c:v>
                </c:pt>
              </c:strCache>
            </c:strRef>
          </c:tx>
          <c:invertIfNegative val="0"/>
          <c:val>
            <c:numRef>
              <c:f>'14-Consumo por edificio'!$D$9:$D$18</c:f>
              <c:numCache>
                <c:formatCode>0.00</c:formatCode>
                <c:ptCount val="10"/>
                <c:pt idx="0">
                  <c:v>393.79</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CategoryTitle>
                <c15:cat>
                  <c:multiLvlStrRef>
                    <c:extLst>
                      <c:ext uri="{02D57815-91ED-43cb-92C2-25804820EDAC}">
                        <c15:formulaRef>
                          <c15:sqref>'14-Consumo por edificio'!$B$9:$B$18</c15:sqref>
                        </c15:formulaRef>
                      </c:ext>
                    </c:extLst>
                  </c:multiLvlStrRef>
                </c15:cat>
              </c15:filteredCategoryTitle>
            </c:ext>
            <c:ext xmlns:c16="http://schemas.microsoft.com/office/drawing/2014/chart" uri="{C3380CC4-5D6E-409C-BE32-E72D297353CC}">
              <c16:uniqueId val="{00000000-D50F-454C-A39B-FB0563319259}"/>
            </c:ext>
          </c:extLst>
        </c:ser>
        <c:dLbls>
          <c:showLegendKey val="0"/>
          <c:showVal val="0"/>
          <c:showCatName val="0"/>
          <c:showSerName val="0"/>
          <c:showPercent val="0"/>
          <c:showBubbleSize val="0"/>
        </c:dLbls>
        <c:gapWidth val="150"/>
        <c:axId val="509810208"/>
        <c:axId val="513373080"/>
      </c:barChart>
      <c:catAx>
        <c:axId val="509810208"/>
        <c:scaling>
          <c:orientation val="minMax"/>
        </c:scaling>
        <c:delete val="0"/>
        <c:axPos val="l"/>
        <c:title>
          <c:tx>
            <c:rich>
              <a:bodyPr/>
              <a:lstStyle/>
              <a:p>
                <a:pPr>
                  <a:defRPr sz="1100" b="1" i="0" u="none" strike="noStrike" baseline="0">
                    <a:solidFill>
                      <a:srgbClr val="000000"/>
                    </a:solidFill>
                    <a:latin typeface="Calibri"/>
                    <a:ea typeface="Calibri"/>
                    <a:cs typeface="Calibri"/>
                  </a:defRPr>
                </a:pPr>
                <a:r>
                  <a:rPr lang="es-ES"/>
                  <a:t>Edificios</a:t>
                </a:r>
              </a:p>
            </c:rich>
          </c:tx>
          <c:layout>
            <c:manualLayout>
              <c:xMode val="edge"/>
              <c:yMode val="edge"/>
              <c:x val="6.4580961210619053E-3"/>
              <c:y val="0.5848677906030445"/>
            </c:manualLayout>
          </c:layout>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73080"/>
        <c:crosses val="autoZero"/>
        <c:auto val="1"/>
        <c:lblAlgn val="ctr"/>
        <c:lblOffset val="100"/>
        <c:noMultiLvlLbl val="0"/>
      </c:catAx>
      <c:valAx>
        <c:axId val="513373080"/>
        <c:scaling>
          <c:orientation val="minMax"/>
        </c:scaling>
        <c:delete val="0"/>
        <c:axPos val="b"/>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0981020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7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bar"/>
        <c:grouping val="clustered"/>
        <c:varyColors val="0"/>
        <c:ser>
          <c:idx val="0"/>
          <c:order val="0"/>
          <c:tx>
            <c:strRef>
              <c:f>'14-Consumo por edificio'!$E$7:$E$8</c:f>
              <c:strCache>
                <c:ptCount val="2"/>
                <c:pt idx="0">
                  <c:v>Importe (¢/mes)</c:v>
                </c:pt>
              </c:strCache>
            </c:strRef>
          </c:tx>
          <c:invertIfNegative val="0"/>
          <c:val>
            <c:numRef>
              <c:f>'14-Consumo por edificio'!$E$9:$E$18</c:f>
              <c:numCache>
                <c:formatCode>"₡"#,##0</c:formatCode>
                <c:ptCount val="10"/>
                <c:pt idx="0">
                  <c:v>4925695</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CategoryTitle>
                <c15:cat>
                  <c:multiLvlStrRef>
                    <c:extLst>
                      <c:ext uri="{02D57815-91ED-43cb-92C2-25804820EDAC}">
                        <c15:formulaRef>
                          <c15:sqref>'14-Consumo por edificio'!$B$9:$B$18</c15:sqref>
                        </c15:formulaRef>
                      </c:ext>
                    </c:extLst>
                  </c:multiLvlStrRef>
                </c15:cat>
              </c15:filteredCategoryTitle>
            </c:ext>
            <c:ext xmlns:c16="http://schemas.microsoft.com/office/drawing/2014/chart" uri="{C3380CC4-5D6E-409C-BE32-E72D297353CC}">
              <c16:uniqueId val="{00000000-466E-4326-9385-BFD8B8DF5602}"/>
            </c:ext>
          </c:extLst>
        </c:ser>
        <c:dLbls>
          <c:showLegendKey val="0"/>
          <c:showVal val="0"/>
          <c:showCatName val="0"/>
          <c:showSerName val="0"/>
          <c:showPercent val="0"/>
          <c:showBubbleSize val="0"/>
        </c:dLbls>
        <c:gapWidth val="150"/>
        <c:axId val="513373928"/>
        <c:axId val="513374352"/>
      </c:barChart>
      <c:catAx>
        <c:axId val="513373928"/>
        <c:scaling>
          <c:orientation val="minMax"/>
        </c:scaling>
        <c:delete val="0"/>
        <c:axPos val="l"/>
        <c:title>
          <c:tx>
            <c:rich>
              <a:bodyPr/>
              <a:lstStyle/>
              <a:p>
                <a:pPr>
                  <a:defRPr sz="1100" b="1" i="0" u="none" strike="noStrike" baseline="0">
                    <a:solidFill>
                      <a:srgbClr val="000000"/>
                    </a:solidFill>
                    <a:latin typeface="Calibri"/>
                    <a:ea typeface="Calibri"/>
                    <a:cs typeface="Calibri"/>
                  </a:defRPr>
                </a:pPr>
                <a:r>
                  <a:rPr lang="es-ES"/>
                  <a:t>Edificios</a:t>
                </a:r>
              </a:p>
            </c:rich>
          </c:tx>
          <c:layout>
            <c:manualLayout>
              <c:xMode val="edge"/>
              <c:yMode val="edge"/>
              <c:x val="8.325576971418119E-3"/>
              <c:y val="0.41964048021547357"/>
            </c:manualLayout>
          </c:layout>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74352"/>
        <c:crosses val="autoZero"/>
        <c:auto val="1"/>
        <c:lblAlgn val="ctr"/>
        <c:lblOffset val="100"/>
        <c:noMultiLvlLbl val="0"/>
      </c:catAx>
      <c:valAx>
        <c:axId val="513374352"/>
        <c:scaling>
          <c:orientation val="minMax"/>
        </c:scaling>
        <c:delete val="0"/>
        <c:axPos val="b"/>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7392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7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bar"/>
        <c:grouping val="clustered"/>
        <c:varyColors val="0"/>
        <c:ser>
          <c:idx val="0"/>
          <c:order val="0"/>
          <c:tx>
            <c:strRef>
              <c:f>'14-Consumo por edificio'!$H$8</c:f>
              <c:strCache>
                <c:ptCount val="1"/>
                <c:pt idx="0">
                  <c:v>Consumo de energía eléctrica por empleado al mes  (kWh/empleado/mes)</c:v>
                </c:pt>
              </c:strCache>
            </c:strRef>
          </c:tx>
          <c:invertIfNegative val="0"/>
          <c:val>
            <c:numRef>
              <c:f>'14-Consumo por edificio'!$H$9:$H$18</c:f>
              <c:numCache>
                <c:formatCode>0.00</c:formatCode>
                <c:ptCount val="10"/>
                <c:pt idx="0">
                  <c:v>181.11486486486487</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CategoryTitle>
                <c15:cat>
                  <c:multiLvlStrRef>
                    <c:extLst>
                      <c:ext uri="{02D57815-91ED-43cb-92C2-25804820EDAC}">
                        <c15:formulaRef>
                          <c15:sqref>'14-Consumo por edificio'!$B$9:$B$18</c15:sqref>
                        </c15:formulaRef>
                      </c:ext>
                    </c:extLst>
                  </c:multiLvlStrRef>
                </c15:cat>
              </c15:filteredCategoryTitle>
            </c:ext>
            <c:ext xmlns:c16="http://schemas.microsoft.com/office/drawing/2014/chart" uri="{C3380CC4-5D6E-409C-BE32-E72D297353CC}">
              <c16:uniqueId val="{00000000-4A26-4F12-A7E5-1B276B7BB45A}"/>
            </c:ext>
          </c:extLst>
        </c:ser>
        <c:dLbls>
          <c:showLegendKey val="0"/>
          <c:showVal val="0"/>
          <c:showCatName val="0"/>
          <c:showSerName val="0"/>
          <c:showPercent val="0"/>
          <c:showBubbleSize val="0"/>
        </c:dLbls>
        <c:gapWidth val="150"/>
        <c:axId val="513375200"/>
        <c:axId val="513375624"/>
      </c:barChart>
      <c:catAx>
        <c:axId val="513375200"/>
        <c:scaling>
          <c:orientation val="minMax"/>
        </c:scaling>
        <c:delete val="0"/>
        <c:axPos val="l"/>
        <c:title>
          <c:tx>
            <c:rich>
              <a:bodyPr/>
              <a:lstStyle/>
              <a:p>
                <a:pPr>
                  <a:defRPr sz="1100" b="1" i="0" u="none" strike="noStrike" baseline="0">
                    <a:solidFill>
                      <a:srgbClr val="000000"/>
                    </a:solidFill>
                    <a:latin typeface="Calibri"/>
                    <a:ea typeface="Calibri"/>
                    <a:cs typeface="Calibri"/>
                  </a:defRPr>
                </a:pPr>
                <a:r>
                  <a:rPr lang="es-ES"/>
                  <a:t>Edificios</a:t>
                </a:r>
              </a:p>
            </c:rich>
          </c:tx>
          <c:layout>
            <c:manualLayout>
              <c:xMode val="edge"/>
              <c:yMode val="edge"/>
              <c:x val="1.0466279541461863E-2"/>
              <c:y val="0.47210786986166947"/>
            </c:manualLayout>
          </c:layout>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75624"/>
        <c:crosses val="autoZero"/>
        <c:auto val="1"/>
        <c:lblAlgn val="ctr"/>
        <c:lblOffset val="100"/>
        <c:noMultiLvlLbl val="0"/>
      </c:catAx>
      <c:valAx>
        <c:axId val="513375624"/>
        <c:scaling>
          <c:orientation val="minMax"/>
        </c:scaling>
        <c:delete val="0"/>
        <c:axPos val="b"/>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7520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8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 (kWh/m2)</a:t>
            </a:r>
          </a:p>
        </c:rich>
      </c:tx>
      <c:overlay val="0"/>
    </c:title>
    <c:autoTitleDeleted val="0"/>
    <c:plotArea>
      <c:layout/>
      <c:barChart>
        <c:barDir val="bar"/>
        <c:grouping val="clustered"/>
        <c:varyColors val="0"/>
        <c:ser>
          <c:idx val="0"/>
          <c:order val="0"/>
          <c:tx>
            <c:strRef>
              <c:f>'14-Consumo por edificio'!$I$8</c:f>
              <c:strCache>
                <c:ptCount val="1"/>
                <c:pt idx="0">
                  <c:v>Consumo de energía eléctrica por área física  por mes  (kWh/m2/mes)</c:v>
                </c:pt>
              </c:strCache>
            </c:strRef>
          </c:tx>
          <c:invertIfNegative val="0"/>
          <c:val>
            <c:numRef>
              <c:f>'14-Consumo por edificio'!$I$9:$I$18</c:f>
              <c:numCache>
                <c:formatCode>0.00</c:formatCode>
                <c:ptCount val="10"/>
                <c:pt idx="0">
                  <c:v>3.1535294117647057</c:v>
                </c:pt>
                <c:pt idx="1">
                  <c:v>0</c:v>
                </c:pt>
                <c:pt idx="2">
                  <c:v>0</c:v>
                </c:pt>
                <c:pt idx="3">
                  <c:v>0</c:v>
                </c:pt>
                <c:pt idx="4">
                  <c:v>0</c:v>
                </c:pt>
                <c:pt idx="5">
                  <c:v>0</c:v>
                </c:pt>
                <c:pt idx="6">
                  <c:v>0</c:v>
                </c:pt>
                <c:pt idx="7">
                  <c:v>0</c:v>
                </c:pt>
                <c:pt idx="8">
                  <c:v>0</c:v>
                </c:pt>
                <c:pt idx="9">
                  <c:v>0</c:v>
                </c:pt>
              </c:numCache>
            </c:numRef>
          </c:val>
          <c:extLst>
            <c:ext xmlns:c15="http://schemas.microsoft.com/office/drawing/2012/chart" uri="{02D57815-91ED-43cb-92C2-25804820EDAC}">
              <c15:filteredCategoryTitle>
                <c15:cat>
                  <c:multiLvlStrRef>
                    <c:extLst>
                      <c:ext uri="{02D57815-91ED-43cb-92C2-25804820EDAC}">
                        <c15:formulaRef>
                          <c15:sqref>'14-Consumo por edificio'!$B$9:$B$18</c15:sqref>
                        </c15:formulaRef>
                      </c:ext>
                    </c:extLst>
                  </c:multiLvlStrRef>
                </c15:cat>
              </c15:filteredCategoryTitle>
            </c:ext>
            <c:ext xmlns:c16="http://schemas.microsoft.com/office/drawing/2014/chart" uri="{C3380CC4-5D6E-409C-BE32-E72D297353CC}">
              <c16:uniqueId val="{00000000-744F-4F73-BA9F-4229BD20DED2}"/>
            </c:ext>
          </c:extLst>
        </c:ser>
        <c:dLbls>
          <c:showLegendKey val="0"/>
          <c:showVal val="0"/>
          <c:showCatName val="0"/>
          <c:showSerName val="0"/>
          <c:showPercent val="0"/>
          <c:showBubbleSize val="0"/>
        </c:dLbls>
        <c:gapWidth val="150"/>
        <c:axId val="513376472"/>
        <c:axId val="513376896"/>
      </c:barChart>
      <c:catAx>
        <c:axId val="513376472"/>
        <c:scaling>
          <c:orientation val="minMax"/>
        </c:scaling>
        <c:delete val="0"/>
        <c:axPos val="l"/>
        <c:title>
          <c:tx>
            <c:rich>
              <a:bodyPr/>
              <a:lstStyle/>
              <a:p>
                <a:pPr>
                  <a:defRPr sz="1100" b="1" i="0" u="none" strike="noStrike" baseline="0">
                    <a:solidFill>
                      <a:srgbClr val="000000"/>
                    </a:solidFill>
                    <a:latin typeface="Calibri"/>
                    <a:ea typeface="Calibri"/>
                    <a:cs typeface="Calibri"/>
                  </a:defRPr>
                </a:pPr>
                <a:r>
                  <a:rPr lang="es-ES"/>
                  <a:t>Edificios</a:t>
                </a:r>
              </a:p>
            </c:rich>
          </c:tx>
          <c:layout>
            <c:manualLayout>
              <c:xMode val="edge"/>
              <c:yMode val="edge"/>
              <c:x val="1.2629528809980422E-2"/>
              <c:y val="0.47983532020017877"/>
            </c:manualLayout>
          </c:layout>
          <c:overlay val="0"/>
        </c:title>
        <c:numFmt formatCode="General"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76896"/>
        <c:crosses val="autoZero"/>
        <c:auto val="1"/>
        <c:lblAlgn val="ctr"/>
        <c:lblOffset val="100"/>
        <c:noMultiLvlLbl val="0"/>
      </c:catAx>
      <c:valAx>
        <c:axId val="513376896"/>
        <c:scaling>
          <c:orientation val="minMax"/>
        </c:scaling>
        <c:delete val="0"/>
        <c:axPos val="b"/>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7647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22" l="0.70000000000000062" r="0.70000000000000062" t="0.75000000000000522" header="0.30000000000000032" footer="0.30000000000000032"/>
    <c:pageSetup/>
  </c:printSettings>
</c:chartSpace>
</file>

<file path=xl/charts/chart28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Energía Eléctrica del Edificio (kWh)</a:t>
            </a:r>
          </a:p>
        </c:rich>
      </c:tx>
      <c:overlay val="0"/>
    </c:title>
    <c:autoTitleDeleted val="0"/>
    <c:plotArea>
      <c:layout/>
      <c:barChart>
        <c:barDir val="col"/>
        <c:grouping val="stacked"/>
        <c:varyColors val="0"/>
        <c:ser>
          <c:idx val="0"/>
          <c:order val="0"/>
          <c:tx>
            <c:strRef>
              <c:f>'15-Consumo institucional'!$B$8:$B$9</c:f>
              <c:strCache>
                <c:ptCount val="2"/>
                <c:pt idx="0">
                  <c:v>Energía    (kWh)</c:v>
                </c:pt>
              </c:strCache>
            </c:strRef>
          </c:tx>
          <c:invertIfNegative val="0"/>
          <c:cat>
            <c:strRef>
              <c:f>'15-Consumo institucional'!$A$10:$A$21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'15-Consumo institucional'!$B$10:$B$21</c:f>
              <c:numCache>
                <c:formatCode>0.00</c:formatCode>
                <c:ptCount val="12"/>
                <c:pt idx="0">
                  <c:v>26805</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5DFB-41F6-B584-0C0F781AAE1C}"/>
            </c:ext>
          </c:extLst>
        </c:ser>
        <c:dLbls>
          <c:showLegendKey val="0"/>
          <c:showVal val="0"/>
          <c:showCatName val="0"/>
          <c:showSerName val="0"/>
          <c:showPercent val="0"/>
          <c:showBubbleSize val="0"/>
        </c:dLbls>
        <c:gapWidth val="150"/>
        <c:overlap val="100"/>
        <c:axId val="513386224"/>
        <c:axId val="513386648"/>
      </c:barChart>
      <c:catAx>
        <c:axId val="513386224"/>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3386648"/>
        <c:crosses val="autoZero"/>
        <c:auto val="1"/>
        <c:lblAlgn val="ctr"/>
        <c:lblOffset val="100"/>
        <c:noMultiLvlLbl val="0"/>
      </c:catAx>
      <c:valAx>
        <c:axId val="513386648"/>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3386224"/>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33" l="0.70000000000000062" r="0.70000000000000062" t="0.75000000000000433" header="0.30000000000000032" footer="0.30000000000000032"/>
    <c:pageSetup/>
  </c:printSettings>
</c:chartSpace>
</file>

<file path=xl/charts/chart28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Consumo de Demanda Máxima del Edificio(kW)</a:t>
            </a:r>
          </a:p>
        </c:rich>
      </c:tx>
      <c:overlay val="0"/>
    </c:title>
    <c:autoTitleDeleted val="0"/>
    <c:plotArea>
      <c:layout>
        <c:manualLayout>
          <c:layoutTarget val="inner"/>
          <c:xMode val="edge"/>
          <c:yMode val="edge"/>
          <c:x val="0.10997051702728412"/>
          <c:y val="0.16328334271723907"/>
          <c:w val="0.87417111223648392"/>
          <c:h val="0.58586111510243655"/>
        </c:manualLayout>
      </c:layout>
      <c:barChart>
        <c:barDir val="col"/>
        <c:grouping val="stacked"/>
        <c:varyColors val="0"/>
        <c:ser>
          <c:idx val="0"/>
          <c:order val="0"/>
          <c:tx>
            <c:strRef>
              <c:f>'15-Consumo institucional'!$C$8:$C$9</c:f>
              <c:strCache>
                <c:ptCount val="2"/>
                <c:pt idx="0">
                  <c:v>Demanda máxima   (kW)</c:v>
                </c:pt>
              </c:strCache>
            </c:strRef>
          </c:tx>
          <c:invertIfNegative val="0"/>
          <c:cat>
            <c:strRef>
              <c:f>'15-Consumo institucional'!$A$10:$A$21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'15-Consumo institucional'!$C$10:$C$21</c:f>
              <c:numCache>
                <c:formatCode>0.00</c:formatCode>
                <c:ptCount val="12"/>
                <c:pt idx="0">
                  <c:v>393.79</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239-4B80-8812-FD2315C8840C}"/>
            </c:ext>
          </c:extLst>
        </c:ser>
        <c:dLbls>
          <c:showLegendKey val="0"/>
          <c:showVal val="0"/>
          <c:showCatName val="0"/>
          <c:showSerName val="0"/>
          <c:showPercent val="0"/>
          <c:showBubbleSize val="0"/>
        </c:dLbls>
        <c:gapWidth val="150"/>
        <c:overlap val="100"/>
        <c:axId val="512601296"/>
        <c:axId val="512601720"/>
      </c:barChart>
      <c:catAx>
        <c:axId val="512601296"/>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2601720"/>
        <c:crosses val="autoZero"/>
        <c:auto val="1"/>
        <c:lblAlgn val="ctr"/>
        <c:lblOffset val="100"/>
        <c:noMultiLvlLbl val="0"/>
      </c:catAx>
      <c:valAx>
        <c:axId val="512601720"/>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2601296"/>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55" l="0.70000000000000062" r="0.70000000000000062" t="0.75000000000000455" header="0.30000000000000032" footer="0.30000000000000032"/>
    <c:pageSetup/>
  </c:printSettings>
</c:chartSpace>
</file>

<file path=xl/charts/chart28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Importe por Edificio(¢)</a:t>
            </a:r>
          </a:p>
        </c:rich>
      </c:tx>
      <c:overlay val="0"/>
    </c:title>
    <c:autoTitleDeleted val="0"/>
    <c:plotArea>
      <c:layout/>
      <c:barChart>
        <c:barDir val="col"/>
        <c:grouping val="stacked"/>
        <c:varyColors val="0"/>
        <c:ser>
          <c:idx val="0"/>
          <c:order val="0"/>
          <c:tx>
            <c:strRef>
              <c:f>'15-Consumo institucional'!$D$8:$D$9</c:f>
              <c:strCache>
                <c:ptCount val="2"/>
                <c:pt idx="0">
                  <c:v>Importe             (¢)</c:v>
                </c:pt>
              </c:strCache>
            </c:strRef>
          </c:tx>
          <c:invertIfNegative val="0"/>
          <c:cat>
            <c:strRef>
              <c:f>'15-Consumo institucional'!$A$10:$A$21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'15-Consumo institucional'!$D$10:$D$21</c:f>
              <c:numCache>
                <c:formatCode>"₡"#,##0</c:formatCode>
                <c:ptCount val="12"/>
                <c:pt idx="0">
                  <c:v>4925695</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A789-4ADE-A1DD-21F1126455DF}"/>
            </c:ext>
          </c:extLst>
        </c:ser>
        <c:dLbls>
          <c:showLegendKey val="0"/>
          <c:showVal val="0"/>
          <c:showCatName val="0"/>
          <c:showSerName val="0"/>
          <c:showPercent val="0"/>
          <c:showBubbleSize val="0"/>
        </c:dLbls>
        <c:gapWidth val="150"/>
        <c:overlap val="100"/>
        <c:axId val="512602568"/>
        <c:axId val="512602992"/>
      </c:barChart>
      <c:catAx>
        <c:axId val="512602568"/>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52170614416717687"/>
              <c:y val="0.92400709219859034"/>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2602992"/>
        <c:crosses val="autoZero"/>
        <c:auto val="1"/>
        <c:lblAlgn val="ctr"/>
        <c:lblOffset val="100"/>
        <c:noMultiLvlLbl val="0"/>
      </c:catAx>
      <c:valAx>
        <c:axId val="512602992"/>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Colones</a:t>
                </a:r>
              </a:p>
            </c:rich>
          </c:tx>
          <c:overlay val="0"/>
        </c:title>
        <c:numFmt formatCode="&quot;₡&quot;#,##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2602568"/>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477" l="0.70000000000000062" r="0.70000000000000062" t="0.75000000000000477" header="0.30000000000000032" footer="0.30000000000000032"/>
    <c:pageSetup/>
  </c:printSettings>
</c:chartSpace>
</file>

<file path=xl/charts/chart28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Empleado (kWh/empleado)</a:t>
            </a:r>
          </a:p>
        </c:rich>
      </c:tx>
      <c:overlay val="0"/>
    </c:title>
    <c:autoTitleDeleted val="0"/>
    <c:plotArea>
      <c:layout/>
      <c:barChart>
        <c:barDir val="col"/>
        <c:grouping val="stacked"/>
        <c:varyColors val="0"/>
        <c:ser>
          <c:idx val="0"/>
          <c:order val="0"/>
          <c:tx>
            <c:strRef>
              <c:f>'15-Consumo institucional'!$G$9</c:f>
              <c:strCache>
                <c:ptCount val="1"/>
                <c:pt idx="0">
                  <c:v>Consumo de energía eléctrica por empleado        (kWh /Nº empleados)</c:v>
                </c:pt>
              </c:strCache>
            </c:strRef>
          </c:tx>
          <c:invertIfNegative val="0"/>
          <c:cat>
            <c:strRef>
              <c:f>'15-Consumo institucional'!$A$10:$A$21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'15-Consumo institucional'!$G$10:$G$21</c:f>
              <c:numCache>
                <c:formatCode>0.00</c:formatCode>
                <c:ptCount val="12"/>
                <c:pt idx="0">
                  <c:v>181.11486486486487</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BD18-4A20-AD4D-AF98A50794BE}"/>
            </c:ext>
          </c:extLst>
        </c:ser>
        <c:dLbls>
          <c:showLegendKey val="0"/>
          <c:showVal val="0"/>
          <c:showCatName val="0"/>
          <c:showSerName val="0"/>
          <c:showPercent val="0"/>
          <c:showBubbleSize val="0"/>
        </c:dLbls>
        <c:gapWidth val="150"/>
        <c:overlap val="100"/>
        <c:axId val="512603840"/>
        <c:axId val="512604264"/>
      </c:barChart>
      <c:catAx>
        <c:axId val="512603840"/>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8038729128845753"/>
              <c:y val="0.93446122123485442"/>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2604264"/>
        <c:crosses val="autoZero"/>
        <c:auto val="1"/>
        <c:lblAlgn val="ctr"/>
        <c:lblOffset val="100"/>
        <c:noMultiLvlLbl val="0"/>
      </c:catAx>
      <c:valAx>
        <c:axId val="512604264"/>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kWh/empleado</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2603840"/>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 l="0.70000000000000062" r="0.70000000000000062" t="0.750000000000005" header="0.30000000000000032" footer="0.30000000000000032"/>
    <c:pageSetup/>
  </c:printSettings>
</c:chartSpace>
</file>

<file path=xl/charts/chart28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00" b="0" i="0" u="none" strike="noStrike" baseline="0">
                <a:solidFill>
                  <a:srgbClr val="000000"/>
                </a:solidFill>
                <a:latin typeface="Calibri"/>
                <a:ea typeface="Calibri"/>
                <a:cs typeface="Calibri"/>
              </a:defRPr>
            </a:pPr>
            <a:r>
              <a:rPr lang="es-ES" sz="1200" b="1" i="0" u="none" strike="noStrike" baseline="0">
                <a:solidFill>
                  <a:srgbClr val="000000"/>
                </a:solidFill>
                <a:latin typeface="Calibri"/>
              </a:rPr>
              <a:t>Indicador de Consumo Eléctrico por Área Física(kWh/m2)</a:t>
            </a:r>
          </a:p>
        </c:rich>
      </c:tx>
      <c:overlay val="0"/>
    </c:title>
    <c:autoTitleDeleted val="0"/>
    <c:plotArea>
      <c:layout/>
      <c:barChart>
        <c:barDir val="col"/>
        <c:grouping val="stacked"/>
        <c:varyColors val="0"/>
        <c:ser>
          <c:idx val="0"/>
          <c:order val="0"/>
          <c:tx>
            <c:strRef>
              <c:f>'15-Consumo institucional'!$H$9</c:f>
              <c:strCache>
                <c:ptCount val="1"/>
                <c:pt idx="0">
                  <c:v>Consumo de energía eléctrica por área física       (kWh/ m2)</c:v>
                </c:pt>
              </c:strCache>
            </c:strRef>
          </c:tx>
          <c:invertIfNegative val="0"/>
          <c:cat>
            <c:strRef>
              <c:f>'15-Consumo institucional'!$A$10:$A$21</c:f>
              <c:strCache>
                <c:ptCount val="12"/>
                <c:pt idx="0">
                  <c:v>Enero</c:v>
                </c:pt>
                <c:pt idx="1">
                  <c:v>Febrero</c:v>
                </c:pt>
                <c:pt idx="2">
                  <c:v>Marzo</c:v>
                </c:pt>
                <c:pt idx="3">
                  <c:v>Abril</c:v>
                </c:pt>
                <c:pt idx="4">
                  <c:v>Mayo</c:v>
                </c:pt>
                <c:pt idx="5">
                  <c:v>Junio</c:v>
                </c:pt>
                <c:pt idx="6">
                  <c:v>Julio</c:v>
                </c:pt>
                <c:pt idx="7">
                  <c:v>Agosto</c:v>
                </c:pt>
                <c:pt idx="8">
                  <c:v>Septiembre</c:v>
                </c:pt>
                <c:pt idx="9">
                  <c:v>Octubre</c:v>
                </c:pt>
                <c:pt idx="10">
                  <c:v>Noviembre</c:v>
                </c:pt>
                <c:pt idx="11">
                  <c:v>Diciembre</c:v>
                </c:pt>
              </c:strCache>
            </c:strRef>
          </c:cat>
          <c:val>
            <c:numRef>
              <c:f>'15-Consumo institucional'!$H$10:$H$21</c:f>
              <c:numCache>
                <c:formatCode>0.00</c:formatCode>
                <c:ptCount val="12"/>
                <c:pt idx="0">
                  <c:v>3.1535294117647057</c:v>
                </c:pt>
                <c:pt idx="1">
                  <c:v>0</c:v>
                </c:pt>
                <c:pt idx="2">
                  <c:v>0</c:v>
                </c:pt>
                <c:pt idx="3">
                  <c:v>0</c:v>
                </c:pt>
                <c:pt idx="4">
                  <c:v>0</c:v>
                </c:pt>
                <c:pt idx="5">
                  <c:v>0</c:v>
                </c:pt>
                <c:pt idx="6">
                  <c:v>0</c:v>
                </c:pt>
                <c:pt idx="7">
                  <c:v>0</c:v>
                </c:pt>
                <c:pt idx="8">
                  <c:v>0</c:v>
                </c:pt>
                <c:pt idx="9">
                  <c:v>0</c:v>
                </c:pt>
                <c:pt idx="10">
                  <c:v>0</c:v>
                </c:pt>
                <c:pt idx="11">
                  <c:v>0</c:v>
                </c:pt>
              </c:numCache>
            </c:numRef>
          </c:val>
          <c:extLst>
            <c:ext xmlns:c16="http://schemas.microsoft.com/office/drawing/2014/chart" uri="{C3380CC4-5D6E-409C-BE32-E72D297353CC}">
              <c16:uniqueId val="{00000000-8D56-43B0-ADD6-B16AB47BBDAE}"/>
            </c:ext>
          </c:extLst>
        </c:ser>
        <c:dLbls>
          <c:showLegendKey val="0"/>
          <c:showVal val="0"/>
          <c:showCatName val="0"/>
          <c:showSerName val="0"/>
          <c:showPercent val="0"/>
          <c:showBubbleSize val="0"/>
        </c:dLbls>
        <c:gapWidth val="150"/>
        <c:overlap val="100"/>
        <c:axId val="512605112"/>
        <c:axId val="512605536"/>
      </c:barChart>
      <c:catAx>
        <c:axId val="512605112"/>
        <c:scaling>
          <c:orientation val="minMax"/>
        </c:scaling>
        <c:delete val="0"/>
        <c:axPos val="b"/>
        <c:title>
          <c:tx>
            <c:rich>
              <a:bodyPr/>
              <a:lstStyle/>
              <a:p>
                <a:pPr>
                  <a:defRPr sz="1100" b="1" i="0" u="none" strike="noStrike" baseline="0">
                    <a:solidFill>
                      <a:srgbClr val="000000"/>
                    </a:solidFill>
                    <a:latin typeface="Calibri"/>
                    <a:ea typeface="Calibri"/>
                    <a:cs typeface="Calibri"/>
                  </a:defRPr>
                </a:pPr>
                <a:r>
                  <a:rPr lang="es-ES"/>
                  <a:t>Mes</a:t>
                </a:r>
              </a:p>
            </c:rich>
          </c:tx>
          <c:layout>
            <c:manualLayout>
              <c:xMode val="edge"/>
              <c:yMode val="edge"/>
              <c:x val="0.47804993680019175"/>
              <c:y val="0.92339588918677395"/>
            </c:manualLayout>
          </c:layout>
          <c:overlay val="0"/>
        </c:title>
        <c:numFmt formatCode="General" sourceLinked="1"/>
        <c:majorTickMark val="out"/>
        <c:minorTickMark val="none"/>
        <c:tickLblPos val="nextTo"/>
        <c:txPr>
          <a:bodyPr rot="-5400000" vert="horz"/>
          <a:lstStyle/>
          <a:p>
            <a:pPr>
              <a:defRPr sz="1000" b="0" i="0" u="none" strike="noStrike" baseline="0">
                <a:solidFill>
                  <a:srgbClr val="000000"/>
                </a:solidFill>
                <a:latin typeface="Calibri"/>
                <a:ea typeface="Calibri"/>
                <a:cs typeface="Calibri"/>
              </a:defRPr>
            </a:pPr>
            <a:endParaRPr lang="es-MX"/>
          </a:p>
        </c:txPr>
        <c:crossAx val="512605536"/>
        <c:crosses val="autoZero"/>
        <c:auto val="1"/>
        <c:lblAlgn val="ctr"/>
        <c:lblOffset val="100"/>
        <c:noMultiLvlLbl val="0"/>
      </c:catAx>
      <c:valAx>
        <c:axId val="512605536"/>
        <c:scaling>
          <c:orientation val="minMax"/>
        </c:scaling>
        <c:delete val="0"/>
        <c:axPos val="l"/>
        <c:majorGridlines/>
        <c:title>
          <c:tx>
            <c:rich>
              <a:bodyPr/>
              <a:lstStyle/>
              <a:p>
                <a:pPr>
                  <a:defRPr sz="1100" b="1" i="0" u="none" strike="noStrike" baseline="0">
                    <a:solidFill>
                      <a:srgbClr val="000000"/>
                    </a:solidFill>
                    <a:latin typeface="Calibri"/>
                    <a:ea typeface="Calibri"/>
                    <a:cs typeface="Calibri"/>
                  </a:defRPr>
                </a:pPr>
                <a:r>
                  <a:rPr lang="es-ES"/>
                  <a:t>kWh/m2</a:t>
                </a:r>
              </a:p>
            </c:rich>
          </c:tx>
          <c:overlay val="0"/>
        </c:title>
        <c:numFmt formatCode="0.00" sourceLinked="1"/>
        <c:majorTickMark val="out"/>
        <c:minorTickMark val="none"/>
        <c:tickLblPos val="nextTo"/>
        <c:txPr>
          <a:bodyPr rot="0" vert="horz"/>
          <a:lstStyle/>
          <a:p>
            <a:pPr>
              <a:defRPr sz="1000" b="0" i="0" u="none" strike="noStrike" baseline="0">
                <a:solidFill>
                  <a:srgbClr val="000000"/>
                </a:solidFill>
                <a:latin typeface="Calibri"/>
                <a:ea typeface="Calibri"/>
                <a:cs typeface="Calibri"/>
              </a:defRPr>
            </a:pPr>
            <a:endParaRPr lang="es-MX"/>
          </a:p>
        </c:txPr>
        <c:crossAx val="512605112"/>
        <c:crosses val="autoZero"/>
        <c:crossBetween val="between"/>
      </c:valAx>
    </c:plotArea>
    <c:plotVisOnly val="1"/>
    <c:dispBlanksAs val="gap"/>
    <c:showDLblsOverMax val="0"/>
  </c:chart>
  <c:txPr>
    <a:bodyPr/>
    <a:lstStyle/>
    <a:p>
      <a:pPr>
        <a:defRPr sz="1000" b="0" i="0" u="none" strike="noStrike" baseline="0">
          <a:solidFill>
            <a:srgbClr val="000000"/>
          </a:solidFill>
          <a:latin typeface="Calibri"/>
          <a:ea typeface="Calibri"/>
          <a:cs typeface="Calibri"/>
        </a:defRPr>
      </a:pPr>
      <a:endParaRPr lang="es-MX"/>
    </a:p>
  </c:txPr>
  <c:printSettings>
    <c:headerFooter/>
    <c:pageMargins b="0.75000000000000522" l="0.70000000000000062" r="0.70000000000000062" t="0.75000000000000522" header="0.30000000000000032" footer="0.30000000000000032"/>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5.xml.rels><?xml version="1.0" encoding="UTF-8" standalone="yes"?>
<Relationships xmlns="http://schemas.openxmlformats.org/package/2006/relationships"><Relationship Id="rId8" Type="http://schemas.openxmlformats.org/officeDocument/2006/relationships/chart" Target="../charts/chart13.xml"/><Relationship Id="rId3" Type="http://schemas.openxmlformats.org/officeDocument/2006/relationships/chart" Target="../charts/chart8.xml"/><Relationship Id="rId7" Type="http://schemas.openxmlformats.org/officeDocument/2006/relationships/chart" Target="../charts/chart12.xml"/><Relationship Id="rId2" Type="http://schemas.openxmlformats.org/officeDocument/2006/relationships/chart" Target="../charts/chart7.xml"/><Relationship Id="rId1" Type="http://schemas.openxmlformats.org/officeDocument/2006/relationships/chart" Target="../charts/chart6.xml"/><Relationship Id="rId6" Type="http://schemas.openxmlformats.org/officeDocument/2006/relationships/chart" Target="../charts/chart11.xml"/><Relationship Id="rId5" Type="http://schemas.openxmlformats.org/officeDocument/2006/relationships/chart" Target="../charts/chart10.xml"/><Relationship Id="rId10" Type="http://schemas.openxmlformats.org/officeDocument/2006/relationships/chart" Target="../charts/chart15.xml"/><Relationship Id="rId4" Type="http://schemas.openxmlformats.org/officeDocument/2006/relationships/chart" Target="../charts/chart9.xml"/><Relationship Id="rId9" Type="http://schemas.openxmlformats.org/officeDocument/2006/relationships/chart" Target="../charts/chart14.xml"/></Relationships>
</file>

<file path=xl/drawings/_rels/drawing6.xml.rels><?xml version="1.0" encoding="UTF-8" standalone="yes"?>
<Relationships xmlns="http://schemas.openxmlformats.org/package/2006/relationships"><Relationship Id="rId8" Type="http://schemas.openxmlformats.org/officeDocument/2006/relationships/chart" Target="../charts/chart23.xml"/><Relationship Id="rId13" Type="http://schemas.openxmlformats.org/officeDocument/2006/relationships/chart" Target="../charts/chart28.xml"/><Relationship Id="rId3" Type="http://schemas.openxmlformats.org/officeDocument/2006/relationships/chart" Target="../charts/chart18.xml"/><Relationship Id="rId7" Type="http://schemas.openxmlformats.org/officeDocument/2006/relationships/chart" Target="../charts/chart22.xml"/><Relationship Id="rId12" Type="http://schemas.openxmlformats.org/officeDocument/2006/relationships/chart" Target="../charts/chart27.xml"/><Relationship Id="rId2" Type="http://schemas.openxmlformats.org/officeDocument/2006/relationships/chart" Target="../charts/chart17.xml"/><Relationship Id="rId1" Type="http://schemas.openxmlformats.org/officeDocument/2006/relationships/chart" Target="../charts/chart16.xml"/><Relationship Id="rId6" Type="http://schemas.openxmlformats.org/officeDocument/2006/relationships/chart" Target="../charts/chart21.xml"/><Relationship Id="rId11" Type="http://schemas.openxmlformats.org/officeDocument/2006/relationships/chart" Target="../charts/chart26.xml"/><Relationship Id="rId5" Type="http://schemas.openxmlformats.org/officeDocument/2006/relationships/chart" Target="../charts/chart20.xml"/><Relationship Id="rId15" Type="http://schemas.openxmlformats.org/officeDocument/2006/relationships/chart" Target="../charts/chart30.xml"/><Relationship Id="rId10" Type="http://schemas.openxmlformats.org/officeDocument/2006/relationships/chart" Target="../charts/chart25.xml"/><Relationship Id="rId4" Type="http://schemas.openxmlformats.org/officeDocument/2006/relationships/chart" Target="../charts/chart19.xml"/><Relationship Id="rId9" Type="http://schemas.openxmlformats.org/officeDocument/2006/relationships/chart" Target="../charts/chart24.xml"/><Relationship Id="rId14" Type="http://schemas.openxmlformats.org/officeDocument/2006/relationships/chart" Target="../charts/chart29.xml"/></Relationships>
</file>

<file path=xl/drawings/_rels/drawing7.xml.rels><?xml version="1.0" encoding="UTF-8" standalone="yes"?>
<Relationships xmlns="http://schemas.openxmlformats.org/package/2006/relationships"><Relationship Id="rId8" Type="http://schemas.openxmlformats.org/officeDocument/2006/relationships/chart" Target="../charts/chart38.xml"/><Relationship Id="rId13" Type="http://schemas.openxmlformats.org/officeDocument/2006/relationships/chart" Target="../charts/chart43.xml"/><Relationship Id="rId18" Type="http://schemas.openxmlformats.org/officeDocument/2006/relationships/chart" Target="../charts/chart48.xml"/><Relationship Id="rId3" Type="http://schemas.openxmlformats.org/officeDocument/2006/relationships/chart" Target="../charts/chart33.xml"/><Relationship Id="rId7" Type="http://schemas.openxmlformats.org/officeDocument/2006/relationships/chart" Target="../charts/chart37.xml"/><Relationship Id="rId12" Type="http://schemas.openxmlformats.org/officeDocument/2006/relationships/chart" Target="../charts/chart42.xml"/><Relationship Id="rId17" Type="http://schemas.openxmlformats.org/officeDocument/2006/relationships/chart" Target="../charts/chart47.xml"/><Relationship Id="rId2" Type="http://schemas.openxmlformats.org/officeDocument/2006/relationships/chart" Target="../charts/chart32.xml"/><Relationship Id="rId16" Type="http://schemas.openxmlformats.org/officeDocument/2006/relationships/chart" Target="../charts/chart46.xml"/><Relationship Id="rId20" Type="http://schemas.openxmlformats.org/officeDocument/2006/relationships/chart" Target="../charts/chart50.xml"/><Relationship Id="rId1" Type="http://schemas.openxmlformats.org/officeDocument/2006/relationships/chart" Target="../charts/chart31.xml"/><Relationship Id="rId6" Type="http://schemas.openxmlformats.org/officeDocument/2006/relationships/chart" Target="../charts/chart36.xml"/><Relationship Id="rId11" Type="http://schemas.openxmlformats.org/officeDocument/2006/relationships/chart" Target="../charts/chart41.xml"/><Relationship Id="rId5" Type="http://schemas.openxmlformats.org/officeDocument/2006/relationships/chart" Target="../charts/chart35.xml"/><Relationship Id="rId15" Type="http://schemas.openxmlformats.org/officeDocument/2006/relationships/chart" Target="../charts/chart45.xml"/><Relationship Id="rId10" Type="http://schemas.openxmlformats.org/officeDocument/2006/relationships/chart" Target="../charts/chart40.xml"/><Relationship Id="rId19" Type="http://schemas.openxmlformats.org/officeDocument/2006/relationships/chart" Target="../charts/chart49.xml"/><Relationship Id="rId4" Type="http://schemas.openxmlformats.org/officeDocument/2006/relationships/chart" Target="../charts/chart34.xml"/><Relationship Id="rId9" Type="http://schemas.openxmlformats.org/officeDocument/2006/relationships/chart" Target="../charts/chart39.xml"/><Relationship Id="rId14" Type="http://schemas.openxmlformats.org/officeDocument/2006/relationships/chart" Target="../charts/chart44.xml"/></Relationships>
</file>

<file path=xl/drawings/_rels/drawing8.xml.rels><?xml version="1.0" encoding="UTF-8" standalone="yes"?>
<Relationships xmlns="http://schemas.openxmlformats.org/package/2006/relationships"><Relationship Id="rId8" Type="http://schemas.openxmlformats.org/officeDocument/2006/relationships/chart" Target="../charts/chart58.xml"/><Relationship Id="rId13" Type="http://schemas.openxmlformats.org/officeDocument/2006/relationships/chart" Target="../charts/chart63.xml"/><Relationship Id="rId18" Type="http://schemas.openxmlformats.org/officeDocument/2006/relationships/chart" Target="../charts/chart68.xml"/><Relationship Id="rId3" Type="http://schemas.openxmlformats.org/officeDocument/2006/relationships/chart" Target="../charts/chart53.xml"/><Relationship Id="rId21" Type="http://schemas.openxmlformats.org/officeDocument/2006/relationships/chart" Target="../charts/chart71.xml"/><Relationship Id="rId7" Type="http://schemas.openxmlformats.org/officeDocument/2006/relationships/chart" Target="../charts/chart57.xml"/><Relationship Id="rId12" Type="http://schemas.openxmlformats.org/officeDocument/2006/relationships/chart" Target="../charts/chart62.xml"/><Relationship Id="rId17" Type="http://schemas.openxmlformats.org/officeDocument/2006/relationships/chart" Target="../charts/chart67.xml"/><Relationship Id="rId25" Type="http://schemas.openxmlformats.org/officeDocument/2006/relationships/chart" Target="../charts/chart75.xml"/><Relationship Id="rId2" Type="http://schemas.openxmlformats.org/officeDocument/2006/relationships/chart" Target="../charts/chart52.xml"/><Relationship Id="rId16" Type="http://schemas.openxmlformats.org/officeDocument/2006/relationships/chart" Target="../charts/chart66.xml"/><Relationship Id="rId20" Type="http://schemas.openxmlformats.org/officeDocument/2006/relationships/chart" Target="../charts/chart70.xml"/><Relationship Id="rId1" Type="http://schemas.openxmlformats.org/officeDocument/2006/relationships/chart" Target="../charts/chart51.xml"/><Relationship Id="rId6" Type="http://schemas.openxmlformats.org/officeDocument/2006/relationships/chart" Target="../charts/chart56.xml"/><Relationship Id="rId11" Type="http://schemas.openxmlformats.org/officeDocument/2006/relationships/chart" Target="../charts/chart61.xml"/><Relationship Id="rId24" Type="http://schemas.openxmlformats.org/officeDocument/2006/relationships/chart" Target="../charts/chart74.xml"/><Relationship Id="rId5" Type="http://schemas.openxmlformats.org/officeDocument/2006/relationships/chart" Target="../charts/chart55.xml"/><Relationship Id="rId15" Type="http://schemas.openxmlformats.org/officeDocument/2006/relationships/chart" Target="../charts/chart65.xml"/><Relationship Id="rId23" Type="http://schemas.openxmlformats.org/officeDocument/2006/relationships/chart" Target="../charts/chart73.xml"/><Relationship Id="rId10" Type="http://schemas.openxmlformats.org/officeDocument/2006/relationships/chart" Target="../charts/chart60.xml"/><Relationship Id="rId19" Type="http://schemas.openxmlformats.org/officeDocument/2006/relationships/chart" Target="../charts/chart69.xml"/><Relationship Id="rId4" Type="http://schemas.openxmlformats.org/officeDocument/2006/relationships/chart" Target="../charts/chart54.xml"/><Relationship Id="rId9" Type="http://schemas.openxmlformats.org/officeDocument/2006/relationships/chart" Target="../charts/chart59.xml"/><Relationship Id="rId14" Type="http://schemas.openxmlformats.org/officeDocument/2006/relationships/chart" Target="../charts/chart64.xml"/><Relationship Id="rId22" Type="http://schemas.openxmlformats.org/officeDocument/2006/relationships/chart" Target="../charts/chart72.xml"/></Relationships>
</file>

<file path=xl/drawings/_rels/drawing9.xml.rels><?xml version="1.0" encoding="UTF-8" standalone="yes"?>
<Relationships xmlns="http://schemas.openxmlformats.org/package/2006/relationships"><Relationship Id="rId8" Type="http://schemas.openxmlformats.org/officeDocument/2006/relationships/chart" Target="../charts/chart83.xml"/><Relationship Id="rId13" Type="http://schemas.openxmlformats.org/officeDocument/2006/relationships/chart" Target="../charts/chart88.xml"/><Relationship Id="rId18" Type="http://schemas.openxmlformats.org/officeDocument/2006/relationships/chart" Target="../charts/chart93.xml"/><Relationship Id="rId26" Type="http://schemas.openxmlformats.org/officeDocument/2006/relationships/chart" Target="../charts/chart101.xml"/><Relationship Id="rId3" Type="http://schemas.openxmlformats.org/officeDocument/2006/relationships/chart" Target="../charts/chart78.xml"/><Relationship Id="rId21" Type="http://schemas.openxmlformats.org/officeDocument/2006/relationships/chart" Target="../charts/chart96.xml"/><Relationship Id="rId7" Type="http://schemas.openxmlformats.org/officeDocument/2006/relationships/chart" Target="../charts/chart82.xml"/><Relationship Id="rId12" Type="http://schemas.openxmlformats.org/officeDocument/2006/relationships/chart" Target="../charts/chart87.xml"/><Relationship Id="rId17" Type="http://schemas.openxmlformats.org/officeDocument/2006/relationships/chart" Target="../charts/chart92.xml"/><Relationship Id="rId25" Type="http://schemas.openxmlformats.org/officeDocument/2006/relationships/chart" Target="../charts/chart100.xml"/><Relationship Id="rId2" Type="http://schemas.openxmlformats.org/officeDocument/2006/relationships/chart" Target="../charts/chart77.xml"/><Relationship Id="rId16" Type="http://schemas.openxmlformats.org/officeDocument/2006/relationships/chart" Target="../charts/chart91.xml"/><Relationship Id="rId20" Type="http://schemas.openxmlformats.org/officeDocument/2006/relationships/chart" Target="../charts/chart95.xml"/><Relationship Id="rId29" Type="http://schemas.openxmlformats.org/officeDocument/2006/relationships/chart" Target="../charts/chart104.xml"/><Relationship Id="rId1" Type="http://schemas.openxmlformats.org/officeDocument/2006/relationships/chart" Target="../charts/chart76.xml"/><Relationship Id="rId6" Type="http://schemas.openxmlformats.org/officeDocument/2006/relationships/chart" Target="../charts/chart81.xml"/><Relationship Id="rId11" Type="http://schemas.openxmlformats.org/officeDocument/2006/relationships/chart" Target="../charts/chart86.xml"/><Relationship Id="rId24" Type="http://schemas.openxmlformats.org/officeDocument/2006/relationships/chart" Target="../charts/chart99.xml"/><Relationship Id="rId5" Type="http://schemas.openxmlformats.org/officeDocument/2006/relationships/chart" Target="../charts/chart80.xml"/><Relationship Id="rId15" Type="http://schemas.openxmlformats.org/officeDocument/2006/relationships/chart" Target="../charts/chart90.xml"/><Relationship Id="rId23" Type="http://schemas.openxmlformats.org/officeDocument/2006/relationships/chart" Target="../charts/chart98.xml"/><Relationship Id="rId28" Type="http://schemas.openxmlformats.org/officeDocument/2006/relationships/chart" Target="../charts/chart103.xml"/><Relationship Id="rId10" Type="http://schemas.openxmlformats.org/officeDocument/2006/relationships/chart" Target="../charts/chart85.xml"/><Relationship Id="rId19" Type="http://schemas.openxmlformats.org/officeDocument/2006/relationships/chart" Target="../charts/chart94.xml"/><Relationship Id="rId4" Type="http://schemas.openxmlformats.org/officeDocument/2006/relationships/chart" Target="../charts/chart79.xml"/><Relationship Id="rId9" Type="http://schemas.openxmlformats.org/officeDocument/2006/relationships/chart" Target="../charts/chart84.xml"/><Relationship Id="rId14" Type="http://schemas.openxmlformats.org/officeDocument/2006/relationships/chart" Target="../charts/chart89.xml"/><Relationship Id="rId22" Type="http://schemas.openxmlformats.org/officeDocument/2006/relationships/chart" Target="../charts/chart97.xml"/><Relationship Id="rId27" Type="http://schemas.openxmlformats.org/officeDocument/2006/relationships/chart" Target="../charts/chart102.xml"/><Relationship Id="rId30" Type="http://schemas.openxmlformats.org/officeDocument/2006/relationships/chart" Target="../charts/chart105.xml"/></Relationships>
</file>

<file path=xl/drawings/_rels/drawing10.xml.rels><?xml version="1.0" encoding="UTF-8" standalone="yes"?>
<Relationships xmlns="http://schemas.openxmlformats.org/package/2006/relationships"><Relationship Id="rId13" Type="http://schemas.openxmlformats.org/officeDocument/2006/relationships/chart" Target="../charts/chart118.xml"/><Relationship Id="rId18" Type="http://schemas.openxmlformats.org/officeDocument/2006/relationships/chart" Target="../charts/chart123.xml"/><Relationship Id="rId26" Type="http://schemas.openxmlformats.org/officeDocument/2006/relationships/chart" Target="../charts/chart131.xml"/><Relationship Id="rId3" Type="http://schemas.openxmlformats.org/officeDocument/2006/relationships/chart" Target="../charts/chart108.xml"/><Relationship Id="rId21" Type="http://schemas.openxmlformats.org/officeDocument/2006/relationships/chart" Target="../charts/chart126.xml"/><Relationship Id="rId34" Type="http://schemas.openxmlformats.org/officeDocument/2006/relationships/chart" Target="../charts/chart139.xml"/><Relationship Id="rId7" Type="http://schemas.openxmlformats.org/officeDocument/2006/relationships/chart" Target="../charts/chart112.xml"/><Relationship Id="rId12" Type="http://schemas.openxmlformats.org/officeDocument/2006/relationships/chart" Target="../charts/chart117.xml"/><Relationship Id="rId17" Type="http://schemas.openxmlformats.org/officeDocument/2006/relationships/chart" Target="../charts/chart122.xml"/><Relationship Id="rId25" Type="http://schemas.openxmlformats.org/officeDocument/2006/relationships/chart" Target="../charts/chart130.xml"/><Relationship Id="rId33" Type="http://schemas.openxmlformats.org/officeDocument/2006/relationships/chart" Target="../charts/chart138.xml"/><Relationship Id="rId2" Type="http://schemas.openxmlformats.org/officeDocument/2006/relationships/chart" Target="../charts/chart107.xml"/><Relationship Id="rId16" Type="http://schemas.openxmlformats.org/officeDocument/2006/relationships/chart" Target="../charts/chart121.xml"/><Relationship Id="rId20" Type="http://schemas.openxmlformats.org/officeDocument/2006/relationships/chart" Target="../charts/chart125.xml"/><Relationship Id="rId29" Type="http://schemas.openxmlformats.org/officeDocument/2006/relationships/chart" Target="../charts/chart134.xml"/><Relationship Id="rId1" Type="http://schemas.openxmlformats.org/officeDocument/2006/relationships/chart" Target="../charts/chart106.xml"/><Relationship Id="rId6" Type="http://schemas.openxmlformats.org/officeDocument/2006/relationships/chart" Target="../charts/chart111.xml"/><Relationship Id="rId11" Type="http://schemas.openxmlformats.org/officeDocument/2006/relationships/chart" Target="../charts/chart116.xml"/><Relationship Id="rId24" Type="http://schemas.openxmlformats.org/officeDocument/2006/relationships/chart" Target="../charts/chart129.xml"/><Relationship Id="rId32" Type="http://schemas.openxmlformats.org/officeDocument/2006/relationships/chart" Target="../charts/chart137.xml"/><Relationship Id="rId5" Type="http://schemas.openxmlformats.org/officeDocument/2006/relationships/chart" Target="../charts/chart110.xml"/><Relationship Id="rId15" Type="http://schemas.openxmlformats.org/officeDocument/2006/relationships/chart" Target="../charts/chart120.xml"/><Relationship Id="rId23" Type="http://schemas.openxmlformats.org/officeDocument/2006/relationships/chart" Target="../charts/chart128.xml"/><Relationship Id="rId28" Type="http://schemas.openxmlformats.org/officeDocument/2006/relationships/chart" Target="../charts/chart133.xml"/><Relationship Id="rId10" Type="http://schemas.openxmlformats.org/officeDocument/2006/relationships/chart" Target="../charts/chart115.xml"/><Relationship Id="rId19" Type="http://schemas.openxmlformats.org/officeDocument/2006/relationships/chart" Target="../charts/chart124.xml"/><Relationship Id="rId31" Type="http://schemas.openxmlformats.org/officeDocument/2006/relationships/chart" Target="../charts/chart136.xml"/><Relationship Id="rId4" Type="http://schemas.openxmlformats.org/officeDocument/2006/relationships/chart" Target="../charts/chart109.xml"/><Relationship Id="rId9" Type="http://schemas.openxmlformats.org/officeDocument/2006/relationships/chart" Target="../charts/chart114.xml"/><Relationship Id="rId14" Type="http://schemas.openxmlformats.org/officeDocument/2006/relationships/chart" Target="../charts/chart119.xml"/><Relationship Id="rId22" Type="http://schemas.openxmlformats.org/officeDocument/2006/relationships/chart" Target="../charts/chart127.xml"/><Relationship Id="rId27" Type="http://schemas.openxmlformats.org/officeDocument/2006/relationships/chart" Target="../charts/chart132.xml"/><Relationship Id="rId30" Type="http://schemas.openxmlformats.org/officeDocument/2006/relationships/chart" Target="../charts/chart135.xml"/><Relationship Id="rId35" Type="http://schemas.openxmlformats.org/officeDocument/2006/relationships/chart" Target="../charts/chart140.xml"/><Relationship Id="rId8" Type="http://schemas.openxmlformats.org/officeDocument/2006/relationships/chart" Target="../charts/chart113.xml"/></Relationships>
</file>

<file path=xl/drawings/_rels/drawing11.xml.rels><?xml version="1.0" encoding="UTF-8" standalone="yes"?>
<Relationships xmlns="http://schemas.openxmlformats.org/package/2006/relationships"><Relationship Id="rId13" Type="http://schemas.openxmlformats.org/officeDocument/2006/relationships/chart" Target="../charts/chart153.xml"/><Relationship Id="rId18" Type="http://schemas.openxmlformats.org/officeDocument/2006/relationships/chart" Target="../charts/chart158.xml"/><Relationship Id="rId26" Type="http://schemas.openxmlformats.org/officeDocument/2006/relationships/chart" Target="../charts/chart166.xml"/><Relationship Id="rId39" Type="http://schemas.openxmlformats.org/officeDocument/2006/relationships/chart" Target="../charts/chart179.xml"/><Relationship Id="rId21" Type="http://schemas.openxmlformats.org/officeDocument/2006/relationships/chart" Target="../charts/chart161.xml"/><Relationship Id="rId34" Type="http://schemas.openxmlformats.org/officeDocument/2006/relationships/chart" Target="../charts/chart174.xml"/><Relationship Id="rId7" Type="http://schemas.openxmlformats.org/officeDocument/2006/relationships/chart" Target="../charts/chart147.xml"/><Relationship Id="rId12" Type="http://schemas.openxmlformats.org/officeDocument/2006/relationships/chart" Target="../charts/chart152.xml"/><Relationship Id="rId17" Type="http://schemas.openxmlformats.org/officeDocument/2006/relationships/chart" Target="../charts/chart157.xml"/><Relationship Id="rId25" Type="http://schemas.openxmlformats.org/officeDocument/2006/relationships/chart" Target="../charts/chart165.xml"/><Relationship Id="rId33" Type="http://schemas.openxmlformats.org/officeDocument/2006/relationships/chart" Target="../charts/chart173.xml"/><Relationship Id="rId38" Type="http://schemas.openxmlformats.org/officeDocument/2006/relationships/chart" Target="../charts/chart178.xml"/><Relationship Id="rId2" Type="http://schemas.openxmlformats.org/officeDocument/2006/relationships/chart" Target="../charts/chart142.xml"/><Relationship Id="rId16" Type="http://schemas.openxmlformats.org/officeDocument/2006/relationships/chart" Target="../charts/chart156.xml"/><Relationship Id="rId20" Type="http://schemas.openxmlformats.org/officeDocument/2006/relationships/chart" Target="../charts/chart160.xml"/><Relationship Id="rId29" Type="http://schemas.openxmlformats.org/officeDocument/2006/relationships/chart" Target="../charts/chart169.xml"/><Relationship Id="rId1" Type="http://schemas.openxmlformats.org/officeDocument/2006/relationships/chart" Target="../charts/chart141.xml"/><Relationship Id="rId6" Type="http://schemas.openxmlformats.org/officeDocument/2006/relationships/chart" Target="../charts/chart146.xml"/><Relationship Id="rId11" Type="http://schemas.openxmlformats.org/officeDocument/2006/relationships/chart" Target="../charts/chart151.xml"/><Relationship Id="rId24" Type="http://schemas.openxmlformats.org/officeDocument/2006/relationships/chart" Target="../charts/chart164.xml"/><Relationship Id="rId32" Type="http://schemas.openxmlformats.org/officeDocument/2006/relationships/chart" Target="../charts/chart172.xml"/><Relationship Id="rId37" Type="http://schemas.openxmlformats.org/officeDocument/2006/relationships/chart" Target="../charts/chart177.xml"/><Relationship Id="rId40" Type="http://schemas.openxmlformats.org/officeDocument/2006/relationships/chart" Target="../charts/chart180.xml"/><Relationship Id="rId5" Type="http://schemas.openxmlformats.org/officeDocument/2006/relationships/chart" Target="../charts/chart145.xml"/><Relationship Id="rId15" Type="http://schemas.openxmlformats.org/officeDocument/2006/relationships/chart" Target="../charts/chart155.xml"/><Relationship Id="rId23" Type="http://schemas.openxmlformats.org/officeDocument/2006/relationships/chart" Target="../charts/chart163.xml"/><Relationship Id="rId28" Type="http://schemas.openxmlformats.org/officeDocument/2006/relationships/chart" Target="../charts/chart168.xml"/><Relationship Id="rId36" Type="http://schemas.openxmlformats.org/officeDocument/2006/relationships/chart" Target="../charts/chart176.xml"/><Relationship Id="rId10" Type="http://schemas.openxmlformats.org/officeDocument/2006/relationships/chart" Target="../charts/chart150.xml"/><Relationship Id="rId19" Type="http://schemas.openxmlformats.org/officeDocument/2006/relationships/chart" Target="../charts/chart159.xml"/><Relationship Id="rId31" Type="http://schemas.openxmlformats.org/officeDocument/2006/relationships/chart" Target="../charts/chart171.xml"/><Relationship Id="rId4" Type="http://schemas.openxmlformats.org/officeDocument/2006/relationships/chart" Target="../charts/chart144.xml"/><Relationship Id="rId9" Type="http://schemas.openxmlformats.org/officeDocument/2006/relationships/chart" Target="../charts/chart149.xml"/><Relationship Id="rId14" Type="http://schemas.openxmlformats.org/officeDocument/2006/relationships/chart" Target="../charts/chart154.xml"/><Relationship Id="rId22" Type="http://schemas.openxmlformats.org/officeDocument/2006/relationships/chart" Target="../charts/chart162.xml"/><Relationship Id="rId27" Type="http://schemas.openxmlformats.org/officeDocument/2006/relationships/chart" Target="../charts/chart167.xml"/><Relationship Id="rId30" Type="http://schemas.openxmlformats.org/officeDocument/2006/relationships/chart" Target="../charts/chart170.xml"/><Relationship Id="rId35" Type="http://schemas.openxmlformats.org/officeDocument/2006/relationships/chart" Target="../charts/chart175.xml"/><Relationship Id="rId8" Type="http://schemas.openxmlformats.org/officeDocument/2006/relationships/chart" Target="../charts/chart148.xml"/><Relationship Id="rId3" Type="http://schemas.openxmlformats.org/officeDocument/2006/relationships/chart" Target="../charts/chart143.xml"/></Relationships>
</file>

<file path=xl/drawings/_rels/drawing12.xml.rels><?xml version="1.0" encoding="UTF-8" standalone="yes"?>
<Relationships xmlns="http://schemas.openxmlformats.org/package/2006/relationships"><Relationship Id="rId13" Type="http://schemas.openxmlformats.org/officeDocument/2006/relationships/chart" Target="../charts/chart193.xml"/><Relationship Id="rId18" Type="http://schemas.openxmlformats.org/officeDocument/2006/relationships/chart" Target="../charts/chart198.xml"/><Relationship Id="rId26" Type="http://schemas.openxmlformats.org/officeDocument/2006/relationships/chart" Target="../charts/chart206.xml"/><Relationship Id="rId39" Type="http://schemas.openxmlformats.org/officeDocument/2006/relationships/chart" Target="../charts/chart219.xml"/><Relationship Id="rId21" Type="http://schemas.openxmlformats.org/officeDocument/2006/relationships/chart" Target="../charts/chart201.xml"/><Relationship Id="rId34" Type="http://schemas.openxmlformats.org/officeDocument/2006/relationships/chart" Target="../charts/chart214.xml"/><Relationship Id="rId42" Type="http://schemas.openxmlformats.org/officeDocument/2006/relationships/chart" Target="../charts/chart222.xml"/><Relationship Id="rId7" Type="http://schemas.openxmlformats.org/officeDocument/2006/relationships/chart" Target="../charts/chart187.xml"/><Relationship Id="rId2" Type="http://schemas.openxmlformats.org/officeDocument/2006/relationships/chart" Target="../charts/chart182.xml"/><Relationship Id="rId16" Type="http://schemas.openxmlformats.org/officeDocument/2006/relationships/chart" Target="../charts/chart196.xml"/><Relationship Id="rId29" Type="http://schemas.openxmlformats.org/officeDocument/2006/relationships/chart" Target="../charts/chart209.xml"/><Relationship Id="rId1" Type="http://schemas.openxmlformats.org/officeDocument/2006/relationships/chart" Target="../charts/chart181.xml"/><Relationship Id="rId6" Type="http://schemas.openxmlformats.org/officeDocument/2006/relationships/chart" Target="../charts/chart186.xml"/><Relationship Id="rId11" Type="http://schemas.openxmlformats.org/officeDocument/2006/relationships/chart" Target="../charts/chart191.xml"/><Relationship Id="rId24" Type="http://schemas.openxmlformats.org/officeDocument/2006/relationships/chart" Target="../charts/chart204.xml"/><Relationship Id="rId32" Type="http://schemas.openxmlformats.org/officeDocument/2006/relationships/chart" Target="../charts/chart212.xml"/><Relationship Id="rId37" Type="http://schemas.openxmlformats.org/officeDocument/2006/relationships/chart" Target="../charts/chart217.xml"/><Relationship Id="rId40" Type="http://schemas.openxmlformats.org/officeDocument/2006/relationships/chart" Target="../charts/chart220.xml"/><Relationship Id="rId45" Type="http://schemas.openxmlformats.org/officeDocument/2006/relationships/chart" Target="../charts/chart225.xml"/><Relationship Id="rId5" Type="http://schemas.openxmlformats.org/officeDocument/2006/relationships/chart" Target="../charts/chart185.xml"/><Relationship Id="rId15" Type="http://schemas.openxmlformats.org/officeDocument/2006/relationships/chart" Target="../charts/chart195.xml"/><Relationship Id="rId23" Type="http://schemas.openxmlformats.org/officeDocument/2006/relationships/chart" Target="../charts/chart203.xml"/><Relationship Id="rId28" Type="http://schemas.openxmlformats.org/officeDocument/2006/relationships/chart" Target="../charts/chart208.xml"/><Relationship Id="rId36" Type="http://schemas.openxmlformats.org/officeDocument/2006/relationships/chart" Target="../charts/chart216.xml"/><Relationship Id="rId10" Type="http://schemas.openxmlformats.org/officeDocument/2006/relationships/chart" Target="../charts/chart190.xml"/><Relationship Id="rId19" Type="http://schemas.openxmlformats.org/officeDocument/2006/relationships/chart" Target="../charts/chart199.xml"/><Relationship Id="rId31" Type="http://schemas.openxmlformats.org/officeDocument/2006/relationships/chart" Target="../charts/chart211.xml"/><Relationship Id="rId44" Type="http://schemas.openxmlformats.org/officeDocument/2006/relationships/chart" Target="../charts/chart224.xml"/><Relationship Id="rId4" Type="http://schemas.openxmlformats.org/officeDocument/2006/relationships/chart" Target="../charts/chart184.xml"/><Relationship Id="rId9" Type="http://schemas.openxmlformats.org/officeDocument/2006/relationships/chart" Target="../charts/chart189.xml"/><Relationship Id="rId14" Type="http://schemas.openxmlformats.org/officeDocument/2006/relationships/chart" Target="../charts/chart194.xml"/><Relationship Id="rId22" Type="http://schemas.openxmlformats.org/officeDocument/2006/relationships/chart" Target="../charts/chart202.xml"/><Relationship Id="rId27" Type="http://schemas.openxmlformats.org/officeDocument/2006/relationships/chart" Target="../charts/chart207.xml"/><Relationship Id="rId30" Type="http://schemas.openxmlformats.org/officeDocument/2006/relationships/chart" Target="../charts/chart210.xml"/><Relationship Id="rId35" Type="http://schemas.openxmlformats.org/officeDocument/2006/relationships/chart" Target="../charts/chart215.xml"/><Relationship Id="rId43" Type="http://schemas.openxmlformats.org/officeDocument/2006/relationships/chart" Target="../charts/chart223.xml"/><Relationship Id="rId8" Type="http://schemas.openxmlformats.org/officeDocument/2006/relationships/chart" Target="../charts/chart188.xml"/><Relationship Id="rId3" Type="http://schemas.openxmlformats.org/officeDocument/2006/relationships/chart" Target="../charts/chart183.xml"/><Relationship Id="rId12" Type="http://schemas.openxmlformats.org/officeDocument/2006/relationships/chart" Target="../charts/chart192.xml"/><Relationship Id="rId17" Type="http://schemas.openxmlformats.org/officeDocument/2006/relationships/chart" Target="../charts/chart197.xml"/><Relationship Id="rId25" Type="http://schemas.openxmlformats.org/officeDocument/2006/relationships/chart" Target="../charts/chart205.xml"/><Relationship Id="rId33" Type="http://schemas.openxmlformats.org/officeDocument/2006/relationships/chart" Target="../charts/chart213.xml"/><Relationship Id="rId38" Type="http://schemas.openxmlformats.org/officeDocument/2006/relationships/chart" Target="../charts/chart218.xml"/><Relationship Id="rId20" Type="http://schemas.openxmlformats.org/officeDocument/2006/relationships/chart" Target="../charts/chart200.xml"/><Relationship Id="rId41" Type="http://schemas.openxmlformats.org/officeDocument/2006/relationships/chart" Target="../charts/chart221.xml"/></Relationships>
</file>

<file path=xl/drawings/_rels/drawing13.xml.rels><?xml version="1.0" encoding="UTF-8" standalone="yes"?>
<Relationships xmlns="http://schemas.openxmlformats.org/package/2006/relationships"><Relationship Id="rId13" Type="http://schemas.openxmlformats.org/officeDocument/2006/relationships/chart" Target="../charts/chart238.xml"/><Relationship Id="rId18" Type="http://schemas.openxmlformats.org/officeDocument/2006/relationships/chart" Target="../charts/chart243.xml"/><Relationship Id="rId26" Type="http://schemas.openxmlformats.org/officeDocument/2006/relationships/chart" Target="../charts/chart251.xml"/><Relationship Id="rId39" Type="http://schemas.openxmlformats.org/officeDocument/2006/relationships/chart" Target="../charts/chart264.xml"/><Relationship Id="rId21" Type="http://schemas.openxmlformats.org/officeDocument/2006/relationships/chart" Target="../charts/chart246.xml"/><Relationship Id="rId34" Type="http://schemas.openxmlformats.org/officeDocument/2006/relationships/chart" Target="../charts/chart259.xml"/><Relationship Id="rId42" Type="http://schemas.openxmlformats.org/officeDocument/2006/relationships/chart" Target="../charts/chart267.xml"/><Relationship Id="rId47" Type="http://schemas.openxmlformats.org/officeDocument/2006/relationships/chart" Target="../charts/chart272.xml"/><Relationship Id="rId50" Type="http://schemas.openxmlformats.org/officeDocument/2006/relationships/chart" Target="../charts/chart275.xml"/><Relationship Id="rId7" Type="http://schemas.openxmlformats.org/officeDocument/2006/relationships/chart" Target="../charts/chart232.xml"/><Relationship Id="rId2" Type="http://schemas.openxmlformats.org/officeDocument/2006/relationships/chart" Target="../charts/chart227.xml"/><Relationship Id="rId16" Type="http://schemas.openxmlformats.org/officeDocument/2006/relationships/chart" Target="../charts/chart241.xml"/><Relationship Id="rId29" Type="http://schemas.openxmlformats.org/officeDocument/2006/relationships/chart" Target="../charts/chart254.xml"/><Relationship Id="rId11" Type="http://schemas.openxmlformats.org/officeDocument/2006/relationships/chart" Target="../charts/chart236.xml"/><Relationship Id="rId24" Type="http://schemas.openxmlformats.org/officeDocument/2006/relationships/chart" Target="../charts/chart249.xml"/><Relationship Id="rId32" Type="http://schemas.openxmlformats.org/officeDocument/2006/relationships/chart" Target="../charts/chart257.xml"/><Relationship Id="rId37" Type="http://schemas.openxmlformats.org/officeDocument/2006/relationships/chart" Target="../charts/chart262.xml"/><Relationship Id="rId40" Type="http://schemas.openxmlformats.org/officeDocument/2006/relationships/chart" Target="../charts/chart265.xml"/><Relationship Id="rId45" Type="http://schemas.openxmlformats.org/officeDocument/2006/relationships/chart" Target="../charts/chart270.xml"/><Relationship Id="rId5" Type="http://schemas.openxmlformats.org/officeDocument/2006/relationships/chart" Target="../charts/chart230.xml"/><Relationship Id="rId15" Type="http://schemas.openxmlformats.org/officeDocument/2006/relationships/chart" Target="../charts/chart240.xml"/><Relationship Id="rId23" Type="http://schemas.openxmlformats.org/officeDocument/2006/relationships/chart" Target="../charts/chart248.xml"/><Relationship Id="rId28" Type="http://schemas.openxmlformats.org/officeDocument/2006/relationships/chart" Target="../charts/chart253.xml"/><Relationship Id="rId36" Type="http://schemas.openxmlformats.org/officeDocument/2006/relationships/chart" Target="../charts/chart261.xml"/><Relationship Id="rId49" Type="http://schemas.openxmlformats.org/officeDocument/2006/relationships/chart" Target="../charts/chart274.xml"/><Relationship Id="rId10" Type="http://schemas.openxmlformats.org/officeDocument/2006/relationships/chart" Target="../charts/chart235.xml"/><Relationship Id="rId19" Type="http://schemas.openxmlformats.org/officeDocument/2006/relationships/chart" Target="../charts/chart244.xml"/><Relationship Id="rId31" Type="http://schemas.openxmlformats.org/officeDocument/2006/relationships/chart" Target="../charts/chart256.xml"/><Relationship Id="rId44" Type="http://schemas.openxmlformats.org/officeDocument/2006/relationships/chart" Target="../charts/chart269.xml"/><Relationship Id="rId4" Type="http://schemas.openxmlformats.org/officeDocument/2006/relationships/chart" Target="../charts/chart229.xml"/><Relationship Id="rId9" Type="http://schemas.openxmlformats.org/officeDocument/2006/relationships/chart" Target="../charts/chart234.xml"/><Relationship Id="rId14" Type="http://schemas.openxmlformats.org/officeDocument/2006/relationships/chart" Target="../charts/chart239.xml"/><Relationship Id="rId22" Type="http://schemas.openxmlformats.org/officeDocument/2006/relationships/chart" Target="../charts/chart247.xml"/><Relationship Id="rId27" Type="http://schemas.openxmlformats.org/officeDocument/2006/relationships/chart" Target="../charts/chart252.xml"/><Relationship Id="rId30" Type="http://schemas.openxmlformats.org/officeDocument/2006/relationships/chart" Target="../charts/chart255.xml"/><Relationship Id="rId35" Type="http://schemas.openxmlformats.org/officeDocument/2006/relationships/chart" Target="../charts/chart260.xml"/><Relationship Id="rId43" Type="http://schemas.openxmlformats.org/officeDocument/2006/relationships/chart" Target="../charts/chart268.xml"/><Relationship Id="rId48" Type="http://schemas.openxmlformats.org/officeDocument/2006/relationships/chart" Target="../charts/chart273.xml"/><Relationship Id="rId8" Type="http://schemas.openxmlformats.org/officeDocument/2006/relationships/chart" Target="../charts/chart233.xml"/><Relationship Id="rId3" Type="http://schemas.openxmlformats.org/officeDocument/2006/relationships/chart" Target="../charts/chart228.xml"/><Relationship Id="rId12" Type="http://schemas.openxmlformats.org/officeDocument/2006/relationships/chart" Target="../charts/chart237.xml"/><Relationship Id="rId17" Type="http://schemas.openxmlformats.org/officeDocument/2006/relationships/chart" Target="../charts/chart242.xml"/><Relationship Id="rId25" Type="http://schemas.openxmlformats.org/officeDocument/2006/relationships/chart" Target="../charts/chart250.xml"/><Relationship Id="rId33" Type="http://schemas.openxmlformats.org/officeDocument/2006/relationships/chart" Target="../charts/chart258.xml"/><Relationship Id="rId38" Type="http://schemas.openxmlformats.org/officeDocument/2006/relationships/chart" Target="../charts/chart263.xml"/><Relationship Id="rId46" Type="http://schemas.openxmlformats.org/officeDocument/2006/relationships/chart" Target="../charts/chart271.xml"/><Relationship Id="rId20" Type="http://schemas.openxmlformats.org/officeDocument/2006/relationships/chart" Target="../charts/chart245.xml"/><Relationship Id="rId41" Type="http://schemas.openxmlformats.org/officeDocument/2006/relationships/chart" Target="../charts/chart266.xml"/><Relationship Id="rId1" Type="http://schemas.openxmlformats.org/officeDocument/2006/relationships/chart" Target="../charts/chart226.xml"/><Relationship Id="rId6" Type="http://schemas.openxmlformats.org/officeDocument/2006/relationships/chart" Target="../charts/chart231.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278.xml"/><Relationship Id="rId2" Type="http://schemas.openxmlformats.org/officeDocument/2006/relationships/chart" Target="../charts/chart277.xml"/><Relationship Id="rId1" Type="http://schemas.openxmlformats.org/officeDocument/2006/relationships/chart" Target="../charts/chart276.xml"/><Relationship Id="rId5" Type="http://schemas.openxmlformats.org/officeDocument/2006/relationships/chart" Target="../charts/chart280.xml"/><Relationship Id="rId4" Type="http://schemas.openxmlformats.org/officeDocument/2006/relationships/chart" Target="../charts/chart279.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283.xml"/><Relationship Id="rId2" Type="http://schemas.openxmlformats.org/officeDocument/2006/relationships/chart" Target="../charts/chart282.xml"/><Relationship Id="rId1" Type="http://schemas.openxmlformats.org/officeDocument/2006/relationships/chart" Target="../charts/chart281.xml"/><Relationship Id="rId5" Type="http://schemas.openxmlformats.org/officeDocument/2006/relationships/chart" Target="../charts/chart285.xml"/><Relationship Id="rId4" Type="http://schemas.openxmlformats.org/officeDocument/2006/relationships/chart" Target="../charts/chart284.xml"/></Relationships>
</file>

<file path=xl/drawings/drawing1.xml><?xml version="1.0" encoding="utf-8"?>
<xdr:wsDr xmlns:xdr="http://schemas.openxmlformats.org/drawingml/2006/spreadsheetDrawing" xmlns:a="http://schemas.openxmlformats.org/drawingml/2006/main">
  <xdr:twoCellAnchor editAs="oneCell">
    <xdr:from>
      <xdr:col>2</xdr:col>
      <xdr:colOff>0</xdr:colOff>
      <xdr:row>43</xdr:row>
      <xdr:rowOff>0</xdr:rowOff>
    </xdr:from>
    <xdr:to>
      <xdr:col>9</xdr:col>
      <xdr:colOff>864870</xdr:colOff>
      <xdr:row>68</xdr:row>
      <xdr:rowOff>123825</xdr:rowOff>
    </xdr:to>
    <xdr:pic>
      <xdr:nvPicPr>
        <xdr:cNvPr id="19" name="Picture 1">
          <a:extLst>
            <a:ext uri="{FF2B5EF4-FFF2-40B4-BE49-F238E27FC236}">
              <a16:creationId xmlns:a16="http://schemas.microsoft.com/office/drawing/2014/main" id="{00000000-0008-0000-0000-000013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162050" y="39566850"/>
          <a:ext cx="8199120" cy="5124450"/>
        </a:xfrm>
        <a:prstGeom prst="rect">
          <a:avLst/>
        </a:prstGeom>
        <a:noFill/>
        <a:ln w="1">
          <a:noFill/>
          <a:miter lim="800000"/>
          <a:headEnd/>
          <a:tailEnd type="none" w="med" len="med"/>
        </a:ln>
        <a:effectLst/>
      </xdr:spPr>
    </xdr:pic>
    <xdr:clientData/>
  </xdr:twoCellAnchor>
  <xdr:twoCellAnchor>
    <xdr:from>
      <xdr:col>3</xdr:col>
      <xdr:colOff>923925</xdr:colOff>
      <xdr:row>53</xdr:row>
      <xdr:rowOff>114300</xdr:rowOff>
    </xdr:from>
    <xdr:to>
      <xdr:col>6</xdr:col>
      <xdr:colOff>866775</xdr:colOff>
      <xdr:row>55</xdr:row>
      <xdr:rowOff>19050</xdr:rowOff>
    </xdr:to>
    <xdr:sp macro="" textlink="">
      <xdr:nvSpPr>
        <xdr:cNvPr id="17" name="16 Rectángulo redondeado">
          <a:extLst>
            <a:ext uri="{FF2B5EF4-FFF2-40B4-BE49-F238E27FC236}">
              <a16:creationId xmlns:a16="http://schemas.microsoft.com/office/drawing/2014/main" id="{00000000-0008-0000-0000-000011000000}"/>
            </a:ext>
          </a:extLst>
        </xdr:cNvPr>
        <xdr:cNvSpPr/>
      </xdr:nvSpPr>
      <xdr:spPr>
        <a:xfrm>
          <a:off x="3133725" y="41681400"/>
          <a:ext cx="3086100" cy="30480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rtlCol="0" anchor="ctr"/>
        <a:lstStyle/>
        <a:p>
          <a:pPr algn="ctr"/>
          <a:endParaRPr lang="es-CR" sz="1100"/>
        </a:p>
      </xdr:txBody>
    </xdr:sp>
    <xdr:clientData/>
  </xdr:twoCellAnchor>
  <xdr:twoCellAnchor editAs="oneCell">
    <xdr:from>
      <xdr:col>2</xdr:col>
      <xdr:colOff>1</xdr:colOff>
      <xdr:row>71</xdr:row>
      <xdr:rowOff>0</xdr:rowOff>
    </xdr:from>
    <xdr:to>
      <xdr:col>9</xdr:col>
      <xdr:colOff>781051</xdr:colOff>
      <xdr:row>96</xdr:row>
      <xdr:rowOff>71437</xdr:rowOff>
    </xdr:to>
    <xdr:pic>
      <xdr:nvPicPr>
        <xdr:cNvPr id="6763521" name="Picture 1">
          <a:extLst>
            <a:ext uri="{FF2B5EF4-FFF2-40B4-BE49-F238E27FC236}">
              <a16:creationId xmlns:a16="http://schemas.microsoft.com/office/drawing/2014/main" id="{00000000-0008-0000-0000-0000013467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162051" y="27317700"/>
          <a:ext cx="8115300" cy="5072062"/>
        </a:xfrm>
        <a:prstGeom prst="rect">
          <a:avLst/>
        </a:prstGeom>
        <a:noFill/>
        <a:ln w="1">
          <a:noFill/>
          <a:miter lim="800000"/>
          <a:headEnd/>
          <a:tailEnd type="none" w="med" len="med"/>
        </a:ln>
        <a:effec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114300</xdr:colOff>
      <xdr:row>9</xdr:row>
      <xdr:rowOff>219075</xdr:rowOff>
    </xdr:from>
    <xdr:to>
      <xdr:col>0</xdr:col>
      <xdr:colOff>600075</xdr:colOff>
      <xdr:row>9</xdr:row>
      <xdr:rowOff>495300</xdr:rowOff>
    </xdr:to>
    <xdr:sp macro="" textlink="">
      <xdr:nvSpPr>
        <xdr:cNvPr id="2" name="1 Flecha derecha">
          <a:extLst>
            <a:ext uri="{FF2B5EF4-FFF2-40B4-BE49-F238E27FC236}">
              <a16:creationId xmlns:a16="http://schemas.microsoft.com/office/drawing/2014/main" id="{00000000-0008-0000-0100-000002000000}"/>
            </a:ext>
          </a:extLst>
        </xdr:cNvPr>
        <xdr:cNvSpPr/>
      </xdr:nvSpPr>
      <xdr:spPr>
        <a:xfrm>
          <a:off x="114300" y="11172825"/>
          <a:ext cx="485775" cy="276225"/>
        </a:xfrm>
        <a:prstGeom prst="rightArrow">
          <a:avLst/>
        </a:prstGeom>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endParaRPr lang="es-CR" sz="1100"/>
        </a:p>
      </xdr:txBody>
    </xdr:sp>
    <xdr:clientData/>
  </xdr:twoCellAnchor>
  <xdr:twoCellAnchor>
    <xdr:from>
      <xdr:col>0</xdr:col>
      <xdr:colOff>133350</xdr:colOff>
      <xdr:row>12</xdr:row>
      <xdr:rowOff>95250</xdr:rowOff>
    </xdr:from>
    <xdr:to>
      <xdr:col>0</xdr:col>
      <xdr:colOff>619125</xdr:colOff>
      <xdr:row>12</xdr:row>
      <xdr:rowOff>371475</xdr:rowOff>
    </xdr:to>
    <xdr:sp macro="" textlink="">
      <xdr:nvSpPr>
        <xdr:cNvPr id="3" name="2 Flecha derecha">
          <a:extLst>
            <a:ext uri="{FF2B5EF4-FFF2-40B4-BE49-F238E27FC236}">
              <a16:creationId xmlns:a16="http://schemas.microsoft.com/office/drawing/2014/main" id="{00000000-0008-0000-0100-000003000000}"/>
            </a:ext>
          </a:extLst>
        </xdr:cNvPr>
        <xdr:cNvSpPr/>
      </xdr:nvSpPr>
      <xdr:spPr>
        <a:xfrm>
          <a:off x="133350" y="12344400"/>
          <a:ext cx="485775" cy="276225"/>
        </a:xfrm>
        <a:prstGeom prst="rightArrow">
          <a:avLst/>
        </a:prstGeom>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endParaRPr lang="es-CR" sz="1100"/>
        </a:p>
      </xdr:txBody>
    </xdr:sp>
    <xdr:clientData/>
  </xdr:twoCellAnchor>
  <xdr:twoCellAnchor>
    <xdr:from>
      <xdr:col>0</xdr:col>
      <xdr:colOff>123825</xdr:colOff>
      <xdr:row>13</xdr:row>
      <xdr:rowOff>66675</xdr:rowOff>
    </xdr:from>
    <xdr:to>
      <xdr:col>0</xdr:col>
      <xdr:colOff>609600</xdr:colOff>
      <xdr:row>13</xdr:row>
      <xdr:rowOff>342900</xdr:rowOff>
    </xdr:to>
    <xdr:sp macro="" textlink="">
      <xdr:nvSpPr>
        <xdr:cNvPr id="4" name="3 Flecha derecha">
          <a:extLst>
            <a:ext uri="{FF2B5EF4-FFF2-40B4-BE49-F238E27FC236}">
              <a16:creationId xmlns:a16="http://schemas.microsoft.com/office/drawing/2014/main" id="{00000000-0008-0000-0100-000004000000}"/>
            </a:ext>
          </a:extLst>
        </xdr:cNvPr>
        <xdr:cNvSpPr/>
      </xdr:nvSpPr>
      <xdr:spPr>
        <a:xfrm>
          <a:off x="123825" y="12753975"/>
          <a:ext cx="485775" cy="276225"/>
        </a:xfrm>
        <a:prstGeom prst="rightArrow">
          <a:avLst/>
        </a:prstGeom>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endParaRPr lang="es-CR" sz="1100"/>
        </a:p>
      </xdr:txBody>
    </xdr:sp>
    <xdr:clientData/>
  </xdr:twoCellAnchor>
  <xdr:twoCellAnchor>
    <xdr:from>
      <xdr:col>0</xdr:col>
      <xdr:colOff>133350</xdr:colOff>
      <xdr:row>14</xdr:row>
      <xdr:rowOff>47625</xdr:rowOff>
    </xdr:from>
    <xdr:to>
      <xdr:col>0</xdr:col>
      <xdr:colOff>619125</xdr:colOff>
      <xdr:row>14</xdr:row>
      <xdr:rowOff>323850</xdr:rowOff>
    </xdr:to>
    <xdr:sp macro="" textlink="">
      <xdr:nvSpPr>
        <xdr:cNvPr id="5" name="4 Flecha derecha">
          <a:extLst>
            <a:ext uri="{FF2B5EF4-FFF2-40B4-BE49-F238E27FC236}">
              <a16:creationId xmlns:a16="http://schemas.microsoft.com/office/drawing/2014/main" id="{00000000-0008-0000-0100-000005000000}"/>
            </a:ext>
          </a:extLst>
        </xdr:cNvPr>
        <xdr:cNvSpPr/>
      </xdr:nvSpPr>
      <xdr:spPr>
        <a:xfrm>
          <a:off x="133350" y="13173075"/>
          <a:ext cx="485775" cy="276225"/>
        </a:xfrm>
        <a:prstGeom prst="rightArrow">
          <a:avLst/>
        </a:prstGeom>
      </xdr:spPr>
      <xdr:style>
        <a:lnRef idx="2">
          <a:schemeClr val="accent1"/>
        </a:lnRef>
        <a:fillRef idx="1">
          <a:schemeClr val="lt1"/>
        </a:fillRef>
        <a:effectRef idx="0">
          <a:schemeClr val="accent1"/>
        </a:effectRef>
        <a:fontRef idx="minor">
          <a:schemeClr val="dk1"/>
        </a:fontRef>
      </xdr:style>
      <xdr:txBody>
        <a:bodyPr vertOverflow="clip" rtlCol="0" anchor="ctr"/>
        <a:lstStyle/>
        <a:p>
          <a:pPr algn="ctr"/>
          <a:endParaRPr lang="es-CR"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47625</xdr:colOff>
      <xdr:row>0</xdr:row>
      <xdr:rowOff>57150</xdr:rowOff>
    </xdr:from>
    <xdr:to>
      <xdr:col>4</xdr:col>
      <xdr:colOff>723900</xdr:colOff>
      <xdr:row>24</xdr:row>
      <xdr:rowOff>19050</xdr:rowOff>
    </xdr:to>
    <xdr:sp macro="" textlink="">
      <xdr:nvSpPr>
        <xdr:cNvPr id="8" name="7 Rectángulo">
          <a:extLst>
            <a:ext uri="{FF2B5EF4-FFF2-40B4-BE49-F238E27FC236}">
              <a16:creationId xmlns:a16="http://schemas.microsoft.com/office/drawing/2014/main" id="{00000000-0008-0000-0200-000008000000}"/>
            </a:ext>
          </a:extLst>
        </xdr:cNvPr>
        <xdr:cNvSpPr/>
      </xdr:nvSpPr>
      <xdr:spPr>
        <a:xfrm>
          <a:off x="47625" y="57150"/>
          <a:ext cx="3724275" cy="6257925"/>
        </a:xfrm>
        <a:prstGeom prst="rect">
          <a:avLst/>
        </a:prstGeom>
        <a:scene3d>
          <a:camera prst="orthographicFront">
            <a:rot lat="0" lon="0" rev="0"/>
          </a:camera>
          <a:lightRig rig="threePt" dir="t">
            <a:rot lat="0" lon="0" rev="1200000"/>
          </a:lightRig>
        </a:scene3d>
        <a:sp3d>
          <a:bevelT w="63500" h="25400"/>
        </a:sp3d>
      </xdr:spPr>
      <xdr:style>
        <a:lnRef idx="0">
          <a:schemeClr val="accent1"/>
        </a:lnRef>
        <a:fillRef idx="3">
          <a:schemeClr val="accent1"/>
        </a:fillRef>
        <a:effectRef idx="3">
          <a:schemeClr val="accent1"/>
        </a:effectRef>
        <a:fontRef idx="minor">
          <a:schemeClr val="lt1"/>
        </a:fontRef>
      </xdr:style>
      <xdr:txBody>
        <a:bodyPr vertOverflow="clip" rtlCol="0" anchor="ctr"/>
        <a:lstStyle/>
        <a:p>
          <a:endParaRPr lang="es-ES"/>
        </a:p>
      </xdr:txBody>
    </xdr:sp>
    <xdr:clientData/>
  </xdr:twoCellAnchor>
  <xdr:twoCellAnchor>
    <xdr:from>
      <xdr:col>5</xdr:col>
      <xdr:colOff>66675</xdr:colOff>
      <xdr:row>0</xdr:row>
      <xdr:rowOff>95250</xdr:rowOff>
    </xdr:from>
    <xdr:to>
      <xdr:col>10</xdr:col>
      <xdr:colOff>28575</xdr:colOff>
      <xdr:row>6</xdr:row>
      <xdr:rowOff>171450</xdr:rowOff>
    </xdr:to>
    <xdr:sp macro="" textlink="">
      <xdr:nvSpPr>
        <xdr:cNvPr id="3" name="Rectangle 4">
          <a:extLst>
            <a:ext uri="{FF2B5EF4-FFF2-40B4-BE49-F238E27FC236}">
              <a16:creationId xmlns:a16="http://schemas.microsoft.com/office/drawing/2014/main" id="{00000000-0008-0000-0200-000003000000}"/>
            </a:ext>
          </a:extLst>
        </xdr:cNvPr>
        <xdr:cNvSpPr>
          <a:spLocks noGrp="1" noChangeArrowheads="1"/>
        </xdr:cNvSpPr>
      </xdr:nvSpPr>
      <xdr:spPr bwMode="gray">
        <a:xfrm>
          <a:off x="3876675" y="95250"/>
          <a:ext cx="3771900" cy="1219200"/>
        </a:xfrm>
        <a:prstGeom prst="rect">
          <a:avLst/>
        </a:prstGeom>
        <a:noFill/>
        <a:ln w="9525">
          <a:noFill/>
          <a:miter lim="800000"/>
          <a:headEnd/>
          <a:tailEnd/>
        </a:ln>
        <a:effectLst>
          <a:outerShdw blurRad="50800" dist="38100" algn="l" rotWithShape="0">
            <a:prstClr val="black">
              <a:alpha val="40000"/>
            </a:prstClr>
          </a:outerShdw>
        </a:effectLst>
      </xdr:spPr>
      <xdr:txBody>
        <a:bodyPr vert="horz" wrap="square" lIns="91440" tIns="45720" rIns="91440" bIns="45720" numCol="1" anchor="ctr" anchorCtr="0" compatLnSpc="1">
          <a:prstTxWarp prst="textNoShape">
            <a:avLst/>
          </a:prstTxWarp>
        </a:bodyPr>
        <a:lstStyle>
          <a:lvl1pPr algn="r" rtl="0" eaLnBrk="1" fontAlgn="base" hangingPunct="1">
            <a:spcBef>
              <a:spcPct val="0"/>
            </a:spcBef>
            <a:spcAft>
              <a:spcPct val="0"/>
            </a:spcAft>
            <a:defRPr sz="2800" b="0">
              <a:solidFill>
                <a:schemeClr val="accent1"/>
              </a:solidFill>
              <a:latin typeface="+mj-lt"/>
              <a:ea typeface="+mj-ea"/>
              <a:cs typeface="+mj-cs"/>
            </a:defRPr>
          </a:lvl1pPr>
          <a:lvl2pPr algn="l" rtl="0" eaLnBrk="1" fontAlgn="base" hangingPunct="1">
            <a:spcBef>
              <a:spcPct val="0"/>
            </a:spcBef>
            <a:spcAft>
              <a:spcPct val="0"/>
            </a:spcAft>
            <a:defRPr sz="2800" b="1">
              <a:solidFill>
                <a:schemeClr val="bg1"/>
              </a:solidFill>
              <a:latin typeface="Verdana" pitchFamily="34" charset="0"/>
            </a:defRPr>
          </a:lvl2pPr>
          <a:lvl3pPr algn="l" rtl="0" eaLnBrk="1" fontAlgn="base" hangingPunct="1">
            <a:spcBef>
              <a:spcPct val="0"/>
            </a:spcBef>
            <a:spcAft>
              <a:spcPct val="0"/>
            </a:spcAft>
            <a:defRPr sz="2800" b="1">
              <a:solidFill>
                <a:schemeClr val="bg1"/>
              </a:solidFill>
              <a:latin typeface="Verdana" pitchFamily="34" charset="0"/>
            </a:defRPr>
          </a:lvl3pPr>
          <a:lvl4pPr algn="l" rtl="0" eaLnBrk="1" fontAlgn="base" hangingPunct="1">
            <a:spcBef>
              <a:spcPct val="0"/>
            </a:spcBef>
            <a:spcAft>
              <a:spcPct val="0"/>
            </a:spcAft>
            <a:defRPr sz="2800" b="1">
              <a:solidFill>
                <a:schemeClr val="bg1"/>
              </a:solidFill>
              <a:latin typeface="Verdana" pitchFamily="34" charset="0"/>
            </a:defRPr>
          </a:lvl4pPr>
          <a:lvl5pPr algn="l" rtl="0" eaLnBrk="1" fontAlgn="base" hangingPunct="1">
            <a:spcBef>
              <a:spcPct val="0"/>
            </a:spcBef>
            <a:spcAft>
              <a:spcPct val="0"/>
            </a:spcAft>
            <a:defRPr sz="2800" b="1">
              <a:solidFill>
                <a:schemeClr val="bg1"/>
              </a:solidFill>
              <a:latin typeface="Verdana" pitchFamily="34" charset="0"/>
            </a:defRPr>
          </a:lvl5pPr>
          <a:lvl6pPr marL="457200" algn="l" rtl="0" eaLnBrk="1" fontAlgn="base" hangingPunct="1">
            <a:spcBef>
              <a:spcPct val="0"/>
            </a:spcBef>
            <a:spcAft>
              <a:spcPct val="0"/>
            </a:spcAft>
            <a:defRPr sz="2800" b="1">
              <a:solidFill>
                <a:schemeClr val="bg1"/>
              </a:solidFill>
              <a:latin typeface="Verdana" pitchFamily="34" charset="0"/>
            </a:defRPr>
          </a:lvl6pPr>
          <a:lvl7pPr marL="914400" algn="l" rtl="0" eaLnBrk="1" fontAlgn="base" hangingPunct="1">
            <a:spcBef>
              <a:spcPct val="0"/>
            </a:spcBef>
            <a:spcAft>
              <a:spcPct val="0"/>
            </a:spcAft>
            <a:defRPr sz="2800" b="1">
              <a:solidFill>
                <a:schemeClr val="bg1"/>
              </a:solidFill>
              <a:latin typeface="Verdana" pitchFamily="34" charset="0"/>
            </a:defRPr>
          </a:lvl7pPr>
          <a:lvl8pPr marL="1371600" algn="l" rtl="0" eaLnBrk="1" fontAlgn="base" hangingPunct="1">
            <a:spcBef>
              <a:spcPct val="0"/>
            </a:spcBef>
            <a:spcAft>
              <a:spcPct val="0"/>
            </a:spcAft>
            <a:defRPr sz="2800" b="1">
              <a:solidFill>
                <a:schemeClr val="bg1"/>
              </a:solidFill>
              <a:latin typeface="Verdana" pitchFamily="34" charset="0"/>
            </a:defRPr>
          </a:lvl8pPr>
          <a:lvl9pPr marL="1828800" algn="l" rtl="0" eaLnBrk="1" fontAlgn="base" hangingPunct="1">
            <a:spcBef>
              <a:spcPct val="0"/>
            </a:spcBef>
            <a:spcAft>
              <a:spcPct val="0"/>
            </a:spcAft>
            <a:defRPr sz="2800" b="1">
              <a:solidFill>
                <a:schemeClr val="bg1"/>
              </a:solidFill>
              <a:latin typeface="Verdana" pitchFamily="34" charset="0"/>
            </a:defRPr>
          </a:lvl9pPr>
        </a:lstStyle>
        <a:p>
          <a:r>
            <a:rPr lang="es-CR" sz="2200" b="1"/>
            <a:t>Programa de Gestión Ambiental Institucional</a:t>
          </a:r>
          <a:br>
            <a:rPr lang="es-CR" sz="2200" b="1"/>
          </a:br>
          <a:r>
            <a:rPr lang="es-CR" sz="2200" b="1"/>
            <a:t>PGAI´s</a:t>
          </a:r>
        </a:p>
      </xdr:txBody>
    </xdr:sp>
    <xdr:clientData/>
  </xdr:twoCellAnchor>
  <xdr:oneCellAnchor>
    <xdr:from>
      <xdr:col>5</xdr:col>
      <xdr:colOff>190499</xdr:colOff>
      <xdr:row>7</xdr:row>
      <xdr:rowOff>82938</xdr:rowOff>
    </xdr:from>
    <xdr:ext cx="5124451" cy="356648"/>
    <xdr:sp macro="" textlink="">
      <xdr:nvSpPr>
        <xdr:cNvPr id="5" name="4 Rectángulo">
          <a:extLst>
            <a:ext uri="{FF2B5EF4-FFF2-40B4-BE49-F238E27FC236}">
              <a16:creationId xmlns:a16="http://schemas.microsoft.com/office/drawing/2014/main" id="{00000000-0008-0000-0200-000005000000}"/>
            </a:ext>
          </a:extLst>
        </xdr:cNvPr>
        <xdr:cNvSpPr/>
      </xdr:nvSpPr>
      <xdr:spPr>
        <a:xfrm>
          <a:off x="3974403" y="1452972"/>
          <a:ext cx="5124451" cy="356648"/>
        </a:xfrm>
        <a:prstGeom prst="rect">
          <a:avLst/>
        </a:prstGeom>
        <a:noFill/>
        <a:effectLst>
          <a:innerShdw blurRad="63500" dist="50800" dir="18900000">
            <a:prstClr val="black">
              <a:alpha val="50000"/>
            </a:prstClr>
          </a:innerShdw>
        </a:effectLst>
      </xdr:spPr>
      <xdr:txBody>
        <a:bodyPr wrap="square" lIns="91440" tIns="45720" rIns="91440" bIns="45720">
          <a:noAutofit/>
        </a:bodyPr>
        <a:lstStyle/>
        <a:p>
          <a:pPr algn="ctr"/>
          <a:r>
            <a:rPr lang="es-ES" sz="1600" b="1">
              <a:solidFill>
                <a:schemeClr val="accent1"/>
              </a:solidFill>
              <a:effectLst>
                <a:outerShdw blurRad="63500" sx="102000" sy="102000" algn="ctr" rotWithShape="0">
                  <a:prstClr val="black">
                    <a:alpha val="40000"/>
                  </a:prstClr>
                </a:outerShdw>
              </a:effectLst>
              <a:latin typeface="+mj-lt"/>
              <a:ea typeface="+mj-ea"/>
              <a:cs typeface="+mj-cs"/>
            </a:rPr>
            <a:t>CONTROL DEL CONSUMO DE ENERGÍA ELÉCTRICA</a:t>
          </a:r>
        </a:p>
        <a:p>
          <a:pPr algn="ctr"/>
          <a:r>
            <a:rPr lang="es-ES" sz="1600" b="1">
              <a:solidFill>
                <a:schemeClr val="accent1"/>
              </a:solidFill>
              <a:effectLst>
                <a:outerShdw blurRad="63500" sx="102000" sy="102000" algn="ctr" rotWithShape="0">
                  <a:prstClr val="black">
                    <a:alpha val="40000"/>
                  </a:prstClr>
                </a:outerShdw>
              </a:effectLst>
              <a:latin typeface="+mj-lt"/>
              <a:ea typeface="+mj-ea"/>
              <a:cs typeface="+mj-cs"/>
            </a:rPr>
            <a:t>V 1.5</a:t>
          </a:r>
        </a:p>
      </xdr:txBody>
    </xdr:sp>
    <xdr:clientData/>
  </xdr:oneCellAnchor>
  <xdr:twoCellAnchor editAs="oneCell">
    <xdr:from>
      <xdr:col>0</xdr:col>
      <xdr:colOff>92529</xdr:colOff>
      <xdr:row>13</xdr:row>
      <xdr:rowOff>227849</xdr:rowOff>
    </xdr:from>
    <xdr:to>
      <xdr:col>4</xdr:col>
      <xdr:colOff>598715</xdr:colOff>
      <xdr:row>23</xdr:row>
      <xdr:rowOff>97846</xdr:rowOff>
    </xdr:to>
    <xdr:pic>
      <xdr:nvPicPr>
        <xdr:cNvPr id="12" name="Picture 2">
          <a:extLst>
            <a:ext uri="{FF2B5EF4-FFF2-40B4-BE49-F238E27FC236}">
              <a16:creationId xmlns:a16="http://schemas.microsoft.com/office/drawing/2014/main" id="{00000000-0008-0000-0200-00000C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2529" y="3303063"/>
          <a:ext cx="3554186" cy="3462283"/>
        </a:xfrm>
        <a:prstGeom prst="rect">
          <a:avLst/>
        </a:prstGeom>
        <a:ln>
          <a:noFill/>
        </a:ln>
        <a:effectLst>
          <a:softEdge rad="112500"/>
        </a:effectLst>
      </xdr:spPr>
    </xdr:pic>
    <xdr:clientData/>
  </xdr:twoCellAnchor>
  <xdr:twoCellAnchor editAs="oneCell">
    <xdr:from>
      <xdr:col>0</xdr:col>
      <xdr:colOff>102054</xdr:colOff>
      <xdr:row>1</xdr:row>
      <xdr:rowOff>75859</xdr:rowOff>
    </xdr:from>
    <xdr:to>
      <xdr:col>4</xdr:col>
      <xdr:colOff>642932</xdr:colOff>
      <xdr:row>13</xdr:row>
      <xdr:rowOff>122464</xdr:rowOff>
    </xdr:to>
    <xdr:pic>
      <xdr:nvPicPr>
        <xdr:cNvPr id="13" name="Picture 6">
          <a:extLst>
            <a:ext uri="{FF2B5EF4-FFF2-40B4-BE49-F238E27FC236}">
              <a16:creationId xmlns:a16="http://schemas.microsoft.com/office/drawing/2014/main" id="{00000000-0008-0000-0200-00000D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02054" y="266359"/>
          <a:ext cx="3588878" cy="2931319"/>
        </a:xfrm>
        <a:prstGeom prst="rect">
          <a:avLst/>
        </a:prstGeom>
        <a:ln>
          <a:noFill/>
        </a:ln>
        <a:effectLst>
          <a:softEdge rad="112500"/>
        </a:effectLst>
      </xdr:spPr>
    </xdr:pic>
    <xdr:clientData/>
  </xdr:twoCellAnchor>
  <xdr:twoCellAnchor>
    <xdr:from>
      <xdr:col>10</xdr:col>
      <xdr:colOff>91337</xdr:colOff>
      <xdr:row>1</xdr:row>
      <xdr:rowOff>26096</xdr:rowOff>
    </xdr:from>
    <xdr:to>
      <xdr:col>11</xdr:col>
      <xdr:colOff>717638</xdr:colOff>
      <xdr:row>6</xdr:row>
      <xdr:rowOff>130479</xdr:rowOff>
    </xdr:to>
    <xdr:sp macro="" textlink="">
      <xdr:nvSpPr>
        <xdr:cNvPr id="9" name="8 CuadroTexto">
          <a:extLst>
            <a:ext uri="{FF2B5EF4-FFF2-40B4-BE49-F238E27FC236}">
              <a16:creationId xmlns:a16="http://schemas.microsoft.com/office/drawing/2014/main" id="{00000000-0008-0000-0200-000009000000}"/>
            </a:ext>
          </a:extLst>
        </xdr:cNvPr>
        <xdr:cNvSpPr txBox="1"/>
      </xdr:nvSpPr>
      <xdr:spPr>
        <a:xfrm>
          <a:off x="7659145" y="221815"/>
          <a:ext cx="1383082" cy="108297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ctr"/>
          <a:endParaRPr lang="es-CR"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31</xdr:row>
      <xdr:rowOff>0</xdr:rowOff>
    </xdr:from>
    <xdr:to>
      <xdr:col>8</xdr:col>
      <xdr:colOff>0</xdr:colOff>
      <xdr:row>50</xdr:row>
      <xdr:rowOff>161925</xdr:rowOff>
    </xdr:to>
    <xdr:graphicFrame macro="">
      <xdr:nvGraphicFramePr>
        <xdr:cNvPr id="2" name="2 Gráfico">
          <a:extLst>
            <a:ext uri="{FF2B5EF4-FFF2-40B4-BE49-F238E27FC236}">
              <a16:creationId xmlns:a16="http://schemas.microsoft.com/office/drawing/2014/main" id="{00000000-0008-0000-03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 name="2 Gráfico">
          <a:extLst>
            <a:ext uri="{FF2B5EF4-FFF2-40B4-BE49-F238E27FC236}">
              <a16:creationId xmlns:a16="http://schemas.microsoft.com/office/drawing/2014/main" id="{00000000-0008-0000-03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 name="3 Gráfico">
          <a:extLst>
            <a:ext uri="{FF2B5EF4-FFF2-40B4-BE49-F238E27FC236}">
              <a16:creationId xmlns:a16="http://schemas.microsoft.com/office/drawing/2014/main" id="{00000000-0008-0000-03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 name="4 Gráfico">
          <a:extLst>
            <a:ext uri="{FF2B5EF4-FFF2-40B4-BE49-F238E27FC236}">
              <a16:creationId xmlns:a16="http://schemas.microsoft.com/office/drawing/2014/main" id="{00000000-0008-0000-03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6" name="5 Gráfico">
          <a:extLst>
            <a:ext uri="{FF2B5EF4-FFF2-40B4-BE49-F238E27FC236}">
              <a16:creationId xmlns:a16="http://schemas.microsoft.com/office/drawing/2014/main" id="{00000000-0008-0000-03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31</xdr:row>
      <xdr:rowOff>0</xdr:rowOff>
    </xdr:from>
    <xdr:to>
      <xdr:col>8</xdr:col>
      <xdr:colOff>0</xdr:colOff>
      <xdr:row>50</xdr:row>
      <xdr:rowOff>161925</xdr:rowOff>
    </xdr:to>
    <xdr:graphicFrame macro="">
      <xdr:nvGraphicFramePr>
        <xdr:cNvPr id="2" name="2 Gráfico">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 name="2 Gráfico">
          <a:extLst>
            <a:ext uri="{FF2B5EF4-FFF2-40B4-BE49-F238E27FC236}">
              <a16:creationId xmlns:a16="http://schemas.microsoft.com/office/drawing/2014/main" id="{00000000-0008-0000-04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 name="3 Gráfico">
          <a:extLst>
            <a:ext uri="{FF2B5EF4-FFF2-40B4-BE49-F238E27FC236}">
              <a16:creationId xmlns:a16="http://schemas.microsoft.com/office/drawing/2014/main" id="{00000000-0008-0000-04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 name="4 Gráfico">
          <a:extLst>
            <a:ext uri="{FF2B5EF4-FFF2-40B4-BE49-F238E27FC236}">
              <a16:creationId xmlns:a16="http://schemas.microsoft.com/office/drawing/2014/main" id="{00000000-0008-0000-04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6" name="5 Gráfico">
          <a:extLst>
            <a:ext uri="{FF2B5EF4-FFF2-40B4-BE49-F238E27FC236}">
              <a16:creationId xmlns:a16="http://schemas.microsoft.com/office/drawing/2014/main" id="{00000000-0008-0000-04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8" name="2 Gráfico">
          <a:extLst>
            <a:ext uri="{FF2B5EF4-FFF2-40B4-BE49-F238E27FC236}">
              <a16:creationId xmlns:a16="http://schemas.microsoft.com/office/drawing/2014/main" id="{00000000-0008-0000-04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9" name="8 Gráfico">
          <a:extLst>
            <a:ext uri="{FF2B5EF4-FFF2-40B4-BE49-F238E27FC236}">
              <a16:creationId xmlns:a16="http://schemas.microsoft.com/office/drawing/2014/main" id="{00000000-0008-0000-04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0" name="9 Gráfico">
          <a:extLst>
            <a:ext uri="{FF2B5EF4-FFF2-40B4-BE49-F238E27FC236}">
              <a16:creationId xmlns:a16="http://schemas.microsoft.com/office/drawing/2014/main" id="{00000000-0008-0000-04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1" name="10 Gráfico">
          <a:extLst>
            <a:ext uri="{FF2B5EF4-FFF2-40B4-BE49-F238E27FC236}">
              <a16:creationId xmlns:a16="http://schemas.microsoft.com/office/drawing/2014/main" id="{00000000-0008-0000-04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2" name="11 Gráfico">
          <a:extLst>
            <a:ext uri="{FF2B5EF4-FFF2-40B4-BE49-F238E27FC236}">
              <a16:creationId xmlns:a16="http://schemas.microsoft.com/office/drawing/2014/main" id="{00000000-0008-0000-04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31</xdr:row>
      <xdr:rowOff>0</xdr:rowOff>
    </xdr:from>
    <xdr:to>
      <xdr:col>8</xdr:col>
      <xdr:colOff>0</xdr:colOff>
      <xdr:row>50</xdr:row>
      <xdr:rowOff>161925</xdr:rowOff>
    </xdr:to>
    <xdr:graphicFrame macro="">
      <xdr:nvGraphicFramePr>
        <xdr:cNvPr id="2" name="2 Gráfico">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 name="2 Gráfico">
          <a:extLst>
            <a:ext uri="{FF2B5EF4-FFF2-40B4-BE49-F238E27FC236}">
              <a16:creationId xmlns:a16="http://schemas.microsoft.com/office/drawing/2014/main" id="{00000000-0008-0000-05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 name="3 Gráfico">
          <a:extLst>
            <a:ext uri="{FF2B5EF4-FFF2-40B4-BE49-F238E27FC236}">
              <a16:creationId xmlns:a16="http://schemas.microsoft.com/office/drawing/2014/main" id="{00000000-0008-0000-05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 name="4 Gráfico">
          <a:extLst>
            <a:ext uri="{FF2B5EF4-FFF2-40B4-BE49-F238E27FC236}">
              <a16:creationId xmlns:a16="http://schemas.microsoft.com/office/drawing/2014/main" id="{00000000-0008-0000-05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6" name="5 Gráfico">
          <a:extLst>
            <a:ext uri="{FF2B5EF4-FFF2-40B4-BE49-F238E27FC236}">
              <a16:creationId xmlns:a16="http://schemas.microsoft.com/office/drawing/2014/main" id="{00000000-0008-0000-05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8" name="2 Gráfico">
          <a:extLst>
            <a:ext uri="{FF2B5EF4-FFF2-40B4-BE49-F238E27FC236}">
              <a16:creationId xmlns:a16="http://schemas.microsoft.com/office/drawing/2014/main" id="{00000000-0008-0000-05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9" name="8 Gráfico">
          <a:extLst>
            <a:ext uri="{FF2B5EF4-FFF2-40B4-BE49-F238E27FC236}">
              <a16:creationId xmlns:a16="http://schemas.microsoft.com/office/drawing/2014/main" id="{00000000-0008-0000-05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0" name="9 Gráfico">
          <a:extLst>
            <a:ext uri="{FF2B5EF4-FFF2-40B4-BE49-F238E27FC236}">
              <a16:creationId xmlns:a16="http://schemas.microsoft.com/office/drawing/2014/main" id="{00000000-0008-0000-05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1" name="10 Gráfico">
          <a:extLst>
            <a:ext uri="{FF2B5EF4-FFF2-40B4-BE49-F238E27FC236}">
              <a16:creationId xmlns:a16="http://schemas.microsoft.com/office/drawing/2014/main" id="{00000000-0008-0000-05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2" name="11 Gráfico">
          <a:extLst>
            <a:ext uri="{FF2B5EF4-FFF2-40B4-BE49-F238E27FC236}">
              <a16:creationId xmlns:a16="http://schemas.microsoft.com/office/drawing/2014/main" id="{00000000-0008-0000-05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14" name="2 Gráfico">
          <a:extLst>
            <a:ext uri="{FF2B5EF4-FFF2-40B4-BE49-F238E27FC236}">
              <a16:creationId xmlns:a16="http://schemas.microsoft.com/office/drawing/2014/main" id="{00000000-0008-0000-05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15" name="14 Gráfico">
          <a:extLst>
            <a:ext uri="{FF2B5EF4-FFF2-40B4-BE49-F238E27FC236}">
              <a16:creationId xmlns:a16="http://schemas.microsoft.com/office/drawing/2014/main" id="{00000000-0008-0000-05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6" name="15 Gráfico">
          <a:extLst>
            <a:ext uri="{FF2B5EF4-FFF2-40B4-BE49-F238E27FC236}">
              <a16:creationId xmlns:a16="http://schemas.microsoft.com/office/drawing/2014/main" id="{00000000-0008-0000-05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7" name="16 Gráfico">
          <a:extLst>
            <a:ext uri="{FF2B5EF4-FFF2-40B4-BE49-F238E27FC236}">
              <a16:creationId xmlns:a16="http://schemas.microsoft.com/office/drawing/2014/main" id="{00000000-0008-0000-05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8" name="17 Gráfico">
          <a:extLst>
            <a:ext uri="{FF2B5EF4-FFF2-40B4-BE49-F238E27FC236}">
              <a16:creationId xmlns:a16="http://schemas.microsoft.com/office/drawing/2014/main" id="{00000000-0008-0000-05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31</xdr:row>
      <xdr:rowOff>0</xdr:rowOff>
    </xdr:from>
    <xdr:to>
      <xdr:col>8</xdr:col>
      <xdr:colOff>0</xdr:colOff>
      <xdr:row>50</xdr:row>
      <xdr:rowOff>161925</xdr:rowOff>
    </xdr:to>
    <xdr:graphicFrame macro="">
      <xdr:nvGraphicFramePr>
        <xdr:cNvPr id="2" name="2 Gráfico">
          <a:extLst>
            <a:ext uri="{FF2B5EF4-FFF2-40B4-BE49-F238E27FC236}">
              <a16:creationId xmlns:a16="http://schemas.microsoft.com/office/drawing/2014/main" id="{00000000-0008-0000-06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 name="2 Gráfico">
          <a:extLst>
            <a:ext uri="{FF2B5EF4-FFF2-40B4-BE49-F238E27FC236}">
              <a16:creationId xmlns:a16="http://schemas.microsoft.com/office/drawing/2014/main" id="{00000000-0008-0000-06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 name="3 Gráfico">
          <a:extLst>
            <a:ext uri="{FF2B5EF4-FFF2-40B4-BE49-F238E27FC236}">
              <a16:creationId xmlns:a16="http://schemas.microsoft.com/office/drawing/2014/main" id="{00000000-0008-0000-06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 name="4 Gráfico">
          <a:extLst>
            <a:ext uri="{FF2B5EF4-FFF2-40B4-BE49-F238E27FC236}">
              <a16:creationId xmlns:a16="http://schemas.microsoft.com/office/drawing/2014/main" id="{00000000-0008-0000-06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6" name="5 Gráfico">
          <a:extLst>
            <a:ext uri="{FF2B5EF4-FFF2-40B4-BE49-F238E27FC236}">
              <a16:creationId xmlns:a16="http://schemas.microsoft.com/office/drawing/2014/main" id="{00000000-0008-0000-06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8" name="2 Gráfico">
          <a:extLst>
            <a:ext uri="{FF2B5EF4-FFF2-40B4-BE49-F238E27FC236}">
              <a16:creationId xmlns:a16="http://schemas.microsoft.com/office/drawing/2014/main" id="{00000000-0008-0000-06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9" name="8 Gráfico">
          <a:extLst>
            <a:ext uri="{FF2B5EF4-FFF2-40B4-BE49-F238E27FC236}">
              <a16:creationId xmlns:a16="http://schemas.microsoft.com/office/drawing/2014/main" id="{00000000-0008-0000-06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0" name="9 Gráfico">
          <a:extLst>
            <a:ext uri="{FF2B5EF4-FFF2-40B4-BE49-F238E27FC236}">
              <a16:creationId xmlns:a16="http://schemas.microsoft.com/office/drawing/2014/main" id="{00000000-0008-0000-06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1" name="10 Gráfico">
          <a:extLst>
            <a:ext uri="{FF2B5EF4-FFF2-40B4-BE49-F238E27FC236}">
              <a16:creationId xmlns:a16="http://schemas.microsoft.com/office/drawing/2014/main" id="{00000000-0008-0000-06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2" name="11 Gráfico">
          <a:extLst>
            <a:ext uri="{FF2B5EF4-FFF2-40B4-BE49-F238E27FC236}">
              <a16:creationId xmlns:a16="http://schemas.microsoft.com/office/drawing/2014/main" id="{00000000-0008-0000-06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14" name="2 Gráfico">
          <a:extLst>
            <a:ext uri="{FF2B5EF4-FFF2-40B4-BE49-F238E27FC236}">
              <a16:creationId xmlns:a16="http://schemas.microsoft.com/office/drawing/2014/main" id="{00000000-0008-0000-06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15" name="14 Gráfico">
          <a:extLst>
            <a:ext uri="{FF2B5EF4-FFF2-40B4-BE49-F238E27FC236}">
              <a16:creationId xmlns:a16="http://schemas.microsoft.com/office/drawing/2014/main" id="{00000000-0008-0000-06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6" name="15 Gráfico">
          <a:extLst>
            <a:ext uri="{FF2B5EF4-FFF2-40B4-BE49-F238E27FC236}">
              <a16:creationId xmlns:a16="http://schemas.microsoft.com/office/drawing/2014/main" id="{00000000-0008-0000-06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7" name="16 Gráfico">
          <a:extLst>
            <a:ext uri="{FF2B5EF4-FFF2-40B4-BE49-F238E27FC236}">
              <a16:creationId xmlns:a16="http://schemas.microsoft.com/office/drawing/2014/main" id="{00000000-0008-0000-06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8" name="17 Gráfico">
          <a:extLst>
            <a:ext uri="{FF2B5EF4-FFF2-40B4-BE49-F238E27FC236}">
              <a16:creationId xmlns:a16="http://schemas.microsoft.com/office/drawing/2014/main" id="{00000000-0008-0000-06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0" name="2 Gráfico">
          <a:extLst>
            <a:ext uri="{FF2B5EF4-FFF2-40B4-BE49-F238E27FC236}">
              <a16:creationId xmlns:a16="http://schemas.microsoft.com/office/drawing/2014/main" id="{00000000-0008-0000-06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1" name="20 Gráfico">
          <a:extLst>
            <a:ext uri="{FF2B5EF4-FFF2-40B4-BE49-F238E27FC236}">
              <a16:creationId xmlns:a16="http://schemas.microsoft.com/office/drawing/2014/main" id="{00000000-0008-0000-06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2" name="21 Gráfico">
          <a:extLst>
            <a:ext uri="{FF2B5EF4-FFF2-40B4-BE49-F238E27FC236}">
              <a16:creationId xmlns:a16="http://schemas.microsoft.com/office/drawing/2014/main" id="{00000000-0008-0000-06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3" name="22 Gráfico">
          <a:extLst>
            <a:ext uri="{FF2B5EF4-FFF2-40B4-BE49-F238E27FC236}">
              <a16:creationId xmlns:a16="http://schemas.microsoft.com/office/drawing/2014/main" id="{00000000-0008-0000-06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24" name="23 Gráfico">
          <a:extLst>
            <a:ext uri="{FF2B5EF4-FFF2-40B4-BE49-F238E27FC236}">
              <a16:creationId xmlns:a16="http://schemas.microsoft.com/office/drawing/2014/main" id="{00000000-0008-0000-06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31</xdr:row>
      <xdr:rowOff>0</xdr:rowOff>
    </xdr:from>
    <xdr:to>
      <xdr:col>8</xdr:col>
      <xdr:colOff>0</xdr:colOff>
      <xdr:row>50</xdr:row>
      <xdr:rowOff>161925</xdr:rowOff>
    </xdr:to>
    <xdr:graphicFrame macro="">
      <xdr:nvGraphicFramePr>
        <xdr:cNvPr id="2" name="2 Gráfico">
          <a:extLst>
            <a:ext uri="{FF2B5EF4-FFF2-40B4-BE49-F238E27FC236}">
              <a16:creationId xmlns:a16="http://schemas.microsoft.com/office/drawing/2014/main" id="{00000000-0008-0000-0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 name="2 Gráfico">
          <a:extLst>
            <a:ext uri="{FF2B5EF4-FFF2-40B4-BE49-F238E27FC236}">
              <a16:creationId xmlns:a16="http://schemas.microsoft.com/office/drawing/2014/main" id="{00000000-0008-0000-0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 name="3 Gráfico">
          <a:extLst>
            <a:ext uri="{FF2B5EF4-FFF2-40B4-BE49-F238E27FC236}">
              <a16:creationId xmlns:a16="http://schemas.microsoft.com/office/drawing/2014/main" id="{00000000-0008-0000-07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 name="4 Gráfico">
          <a:extLst>
            <a:ext uri="{FF2B5EF4-FFF2-40B4-BE49-F238E27FC236}">
              <a16:creationId xmlns:a16="http://schemas.microsoft.com/office/drawing/2014/main" id="{00000000-0008-0000-07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6" name="5 Gráfico">
          <a:extLst>
            <a:ext uri="{FF2B5EF4-FFF2-40B4-BE49-F238E27FC236}">
              <a16:creationId xmlns:a16="http://schemas.microsoft.com/office/drawing/2014/main" id="{00000000-0008-0000-07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8" name="2 Gráfico">
          <a:extLst>
            <a:ext uri="{FF2B5EF4-FFF2-40B4-BE49-F238E27FC236}">
              <a16:creationId xmlns:a16="http://schemas.microsoft.com/office/drawing/2014/main" id="{00000000-0008-0000-07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9" name="8 Gráfico">
          <a:extLst>
            <a:ext uri="{FF2B5EF4-FFF2-40B4-BE49-F238E27FC236}">
              <a16:creationId xmlns:a16="http://schemas.microsoft.com/office/drawing/2014/main" id="{00000000-0008-0000-07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0" name="9 Gráfico">
          <a:extLst>
            <a:ext uri="{FF2B5EF4-FFF2-40B4-BE49-F238E27FC236}">
              <a16:creationId xmlns:a16="http://schemas.microsoft.com/office/drawing/2014/main" id="{00000000-0008-0000-07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1" name="10 Gráfico">
          <a:extLst>
            <a:ext uri="{FF2B5EF4-FFF2-40B4-BE49-F238E27FC236}">
              <a16:creationId xmlns:a16="http://schemas.microsoft.com/office/drawing/2014/main" id="{00000000-0008-0000-07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2" name="11 Gráfico">
          <a:extLst>
            <a:ext uri="{FF2B5EF4-FFF2-40B4-BE49-F238E27FC236}">
              <a16:creationId xmlns:a16="http://schemas.microsoft.com/office/drawing/2014/main" id="{00000000-0008-0000-07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14" name="2 Gráfico">
          <a:extLst>
            <a:ext uri="{FF2B5EF4-FFF2-40B4-BE49-F238E27FC236}">
              <a16:creationId xmlns:a16="http://schemas.microsoft.com/office/drawing/2014/main" id="{00000000-0008-0000-07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15" name="14 Gráfico">
          <a:extLst>
            <a:ext uri="{FF2B5EF4-FFF2-40B4-BE49-F238E27FC236}">
              <a16:creationId xmlns:a16="http://schemas.microsoft.com/office/drawing/2014/main" id="{00000000-0008-0000-07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6" name="15 Gráfico">
          <a:extLst>
            <a:ext uri="{FF2B5EF4-FFF2-40B4-BE49-F238E27FC236}">
              <a16:creationId xmlns:a16="http://schemas.microsoft.com/office/drawing/2014/main" id="{00000000-0008-0000-07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7" name="16 Gráfico">
          <a:extLst>
            <a:ext uri="{FF2B5EF4-FFF2-40B4-BE49-F238E27FC236}">
              <a16:creationId xmlns:a16="http://schemas.microsoft.com/office/drawing/2014/main" id="{00000000-0008-0000-07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8" name="17 Gráfico">
          <a:extLst>
            <a:ext uri="{FF2B5EF4-FFF2-40B4-BE49-F238E27FC236}">
              <a16:creationId xmlns:a16="http://schemas.microsoft.com/office/drawing/2014/main" id="{00000000-0008-0000-07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0" name="2 Gráfico">
          <a:extLst>
            <a:ext uri="{FF2B5EF4-FFF2-40B4-BE49-F238E27FC236}">
              <a16:creationId xmlns:a16="http://schemas.microsoft.com/office/drawing/2014/main" id="{00000000-0008-0000-07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1" name="20 Gráfico">
          <a:extLst>
            <a:ext uri="{FF2B5EF4-FFF2-40B4-BE49-F238E27FC236}">
              <a16:creationId xmlns:a16="http://schemas.microsoft.com/office/drawing/2014/main" id="{00000000-0008-0000-07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2" name="21 Gráfico">
          <a:extLst>
            <a:ext uri="{FF2B5EF4-FFF2-40B4-BE49-F238E27FC236}">
              <a16:creationId xmlns:a16="http://schemas.microsoft.com/office/drawing/2014/main" id="{00000000-0008-0000-07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3" name="22 Gráfico">
          <a:extLst>
            <a:ext uri="{FF2B5EF4-FFF2-40B4-BE49-F238E27FC236}">
              <a16:creationId xmlns:a16="http://schemas.microsoft.com/office/drawing/2014/main" id="{00000000-0008-0000-07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24" name="23 Gráfico">
          <a:extLst>
            <a:ext uri="{FF2B5EF4-FFF2-40B4-BE49-F238E27FC236}">
              <a16:creationId xmlns:a16="http://schemas.microsoft.com/office/drawing/2014/main" id="{00000000-0008-0000-07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6" name="2 Gráfico">
          <a:extLst>
            <a:ext uri="{FF2B5EF4-FFF2-40B4-BE49-F238E27FC236}">
              <a16:creationId xmlns:a16="http://schemas.microsoft.com/office/drawing/2014/main" id="{00000000-0008-0000-07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7" name="26 Gráfico">
          <a:extLst>
            <a:ext uri="{FF2B5EF4-FFF2-40B4-BE49-F238E27FC236}">
              <a16:creationId xmlns:a16="http://schemas.microsoft.com/office/drawing/2014/main" id="{00000000-0008-0000-07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8" name="27 Gráfico">
          <a:extLst>
            <a:ext uri="{FF2B5EF4-FFF2-40B4-BE49-F238E27FC236}">
              <a16:creationId xmlns:a16="http://schemas.microsoft.com/office/drawing/2014/main" id="{00000000-0008-0000-07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9" name="28 Gráfico">
          <a:extLst>
            <a:ext uri="{FF2B5EF4-FFF2-40B4-BE49-F238E27FC236}">
              <a16:creationId xmlns:a16="http://schemas.microsoft.com/office/drawing/2014/main" id="{00000000-0008-0000-07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30" name="29 Gráfico">
          <a:extLst>
            <a:ext uri="{FF2B5EF4-FFF2-40B4-BE49-F238E27FC236}">
              <a16:creationId xmlns:a16="http://schemas.microsoft.com/office/drawing/2014/main" id="{00000000-0008-0000-07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31</xdr:row>
      <xdr:rowOff>0</xdr:rowOff>
    </xdr:from>
    <xdr:to>
      <xdr:col>8</xdr:col>
      <xdr:colOff>0</xdr:colOff>
      <xdr:row>50</xdr:row>
      <xdr:rowOff>161925</xdr:rowOff>
    </xdr:to>
    <xdr:graphicFrame macro="">
      <xdr:nvGraphicFramePr>
        <xdr:cNvPr id="2" name="2 Gráfico">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 name="2 Gráfico">
          <a:extLst>
            <a:ext uri="{FF2B5EF4-FFF2-40B4-BE49-F238E27FC236}">
              <a16:creationId xmlns:a16="http://schemas.microsoft.com/office/drawing/2014/main" id="{00000000-0008-0000-08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 name="3 Gráfico">
          <a:extLst>
            <a:ext uri="{FF2B5EF4-FFF2-40B4-BE49-F238E27FC236}">
              <a16:creationId xmlns:a16="http://schemas.microsoft.com/office/drawing/2014/main" id="{00000000-0008-0000-08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 name="4 Gráfico">
          <a:extLst>
            <a:ext uri="{FF2B5EF4-FFF2-40B4-BE49-F238E27FC236}">
              <a16:creationId xmlns:a16="http://schemas.microsoft.com/office/drawing/2014/main" id="{00000000-0008-0000-08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6" name="5 Gráfico">
          <a:extLst>
            <a:ext uri="{FF2B5EF4-FFF2-40B4-BE49-F238E27FC236}">
              <a16:creationId xmlns:a16="http://schemas.microsoft.com/office/drawing/2014/main" id="{00000000-0008-0000-08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8" name="2 Gráfico">
          <a:extLst>
            <a:ext uri="{FF2B5EF4-FFF2-40B4-BE49-F238E27FC236}">
              <a16:creationId xmlns:a16="http://schemas.microsoft.com/office/drawing/2014/main" id="{00000000-0008-0000-08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9" name="8 Gráfico">
          <a:extLst>
            <a:ext uri="{FF2B5EF4-FFF2-40B4-BE49-F238E27FC236}">
              <a16:creationId xmlns:a16="http://schemas.microsoft.com/office/drawing/2014/main" id="{00000000-0008-0000-08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0" name="9 Gráfico">
          <a:extLst>
            <a:ext uri="{FF2B5EF4-FFF2-40B4-BE49-F238E27FC236}">
              <a16:creationId xmlns:a16="http://schemas.microsoft.com/office/drawing/2014/main" id="{00000000-0008-0000-08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1" name="10 Gráfico">
          <a:extLst>
            <a:ext uri="{FF2B5EF4-FFF2-40B4-BE49-F238E27FC236}">
              <a16:creationId xmlns:a16="http://schemas.microsoft.com/office/drawing/2014/main" id="{00000000-0008-0000-08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2" name="11 Gráfico">
          <a:extLst>
            <a:ext uri="{FF2B5EF4-FFF2-40B4-BE49-F238E27FC236}">
              <a16:creationId xmlns:a16="http://schemas.microsoft.com/office/drawing/2014/main" id="{00000000-0008-0000-08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14" name="2 Gráfico">
          <a:extLst>
            <a:ext uri="{FF2B5EF4-FFF2-40B4-BE49-F238E27FC236}">
              <a16:creationId xmlns:a16="http://schemas.microsoft.com/office/drawing/2014/main" id="{00000000-0008-0000-08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15" name="14 Gráfico">
          <a:extLst>
            <a:ext uri="{FF2B5EF4-FFF2-40B4-BE49-F238E27FC236}">
              <a16:creationId xmlns:a16="http://schemas.microsoft.com/office/drawing/2014/main" id="{00000000-0008-0000-08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6" name="15 Gráfico">
          <a:extLst>
            <a:ext uri="{FF2B5EF4-FFF2-40B4-BE49-F238E27FC236}">
              <a16:creationId xmlns:a16="http://schemas.microsoft.com/office/drawing/2014/main" id="{00000000-0008-0000-08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7" name="16 Gráfico">
          <a:extLst>
            <a:ext uri="{FF2B5EF4-FFF2-40B4-BE49-F238E27FC236}">
              <a16:creationId xmlns:a16="http://schemas.microsoft.com/office/drawing/2014/main" id="{00000000-0008-0000-08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8" name="17 Gráfico">
          <a:extLst>
            <a:ext uri="{FF2B5EF4-FFF2-40B4-BE49-F238E27FC236}">
              <a16:creationId xmlns:a16="http://schemas.microsoft.com/office/drawing/2014/main" id="{00000000-0008-0000-08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0" name="2 Gráfico">
          <a:extLst>
            <a:ext uri="{FF2B5EF4-FFF2-40B4-BE49-F238E27FC236}">
              <a16:creationId xmlns:a16="http://schemas.microsoft.com/office/drawing/2014/main" id="{00000000-0008-0000-08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1" name="20 Gráfico">
          <a:extLst>
            <a:ext uri="{FF2B5EF4-FFF2-40B4-BE49-F238E27FC236}">
              <a16:creationId xmlns:a16="http://schemas.microsoft.com/office/drawing/2014/main" id="{00000000-0008-0000-08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2" name="21 Gráfico">
          <a:extLst>
            <a:ext uri="{FF2B5EF4-FFF2-40B4-BE49-F238E27FC236}">
              <a16:creationId xmlns:a16="http://schemas.microsoft.com/office/drawing/2014/main" id="{00000000-0008-0000-08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3" name="22 Gráfico">
          <a:extLst>
            <a:ext uri="{FF2B5EF4-FFF2-40B4-BE49-F238E27FC236}">
              <a16:creationId xmlns:a16="http://schemas.microsoft.com/office/drawing/2014/main" id="{00000000-0008-0000-08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24" name="23 Gráfico">
          <a:extLst>
            <a:ext uri="{FF2B5EF4-FFF2-40B4-BE49-F238E27FC236}">
              <a16:creationId xmlns:a16="http://schemas.microsoft.com/office/drawing/2014/main" id="{00000000-0008-0000-08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6" name="2 Gráfico">
          <a:extLst>
            <a:ext uri="{FF2B5EF4-FFF2-40B4-BE49-F238E27FC236}">
              <a16:creationId xmlns:a16="http://schemas.microsoft.com/office/drawing/2014/main" id="{00000000-0008-0000-08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7" name="26 Gráfico">
          <a:extLst>
            <a:ext uri="{FF2B5EF4-FFF2-40B4-BE49-F238E27FC236}">
              <a16:creationId xmlns:a16="http://schemas.microsoft.com/office/drawing/2014/main" id="{00000000-0008-0000-08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8" name="27 Gráfico">
          <a:extLst>
            <a:ext uri="{FF2B5EF4-FFF2-40B4-BE49-F238E27FC236}">
              <a16:creationId xmlns:a16="http://schemas.microsoft.com/office/drawing/2014/main" id="{00000000-0008-0000-08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9" name="28 Gráfico">
          <a:extLst>
            <a:ext uri="{FF2B5EF4-FFF2-40B4-BE49-F238E27FC236}">
              <a16:creationId xmlns:a16="http://schemas.microsoft.com/office/drawing/2014/main" id="{00000000-0008-0000-08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30" name="29 Gráfico">
          <a:extLst>
            <a:ext uri="{FF2B5EF4-FFF2-40B4-BE49-F238E27FC236}">
              <a16:creationId xmlns:a16="http://schemas.microsoft.com/office/drawing/2014/main" id="{00000000-0008-0000-08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32" name="2 Gráfico">
          <a:extLst>
            <a:ext uri="{FF2B5EF4-FFF2-40B4-BE49-F238E27FC236}">
              <a16:creationId xmlns:a16="http://schemas.microsoft.com/office/drawing/2014/main" id="{00000000-0008-0000-08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3" name="32 Gráfico">
          <a:extLst>
            <a:ext uri="{FF2B5EF4-FFF2-40B4-BE49-F238E27FC236}">
              <a16:creationId xmlns:a16="http://schemas.microsoft.com/office/drawing/2014/main" id="{00000000-0008-0000-08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34" name="33 Gráfico">
          <a:extLst>
            <a:ext uri="{FF2B5EF4-FFF2-40B4-BE49-F238E27FC236}">
              <a16:creationId xmlns:a16="http://schemas.microsoft.com/office/drawing/2014/main" id="{00000000-0008-0000-08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35" name="34 Gráfico">
          <a:extLst>
            <a:ext uri="{FF2B5EF4-FFF2-40B4-BE49-F238E27FC236}">
              <a16:creationId xmlns:a16="http://schemas.microsoft.com/office/drawing/2014/main" id="{00000000-0008-0000-08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36" name="35 Gráfico">
          <a:extLst>
            <a:ext uri="{FF2B5EF4-FFF2-40B4-BE49-F238E27FC236}">
              <a16:creationId xmlns:a16="http://schemas.microsoft.com/office/drawing/2014/main" id="{00000000-0008-0000-08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31</xdr:row>
      <xdr:rowOff>0</xdr:rowOff>
    </xdr:from>
    <xdr:to>
      <xdr:col>8</xdr:col>
      <xdr:colOff>0</xdr:colOff>
      <xdr:row>50</xdr:row>
      <xdr:rowOff>161925</xdr:rowOff>
    </xdr:to>
    <xdr:graphicFrame macro="">
      <xdr:nvGraphicFramePr>
        <xdr:cNvPr id="2" name="2 Gráfico">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 name="2 Gráfico">
          <a:extLst>
            <a:ext uri="{FF2B5EF4-FFF2-40B4-BE49-F238E27FC236}">
              <a16:creationId xmlns:a16="http://schemas.microsoft.com/office/drawing/2014/main" id="{00000000-0008-0000-09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 name="3 Gráfico">
          <a:extLst>
            <a:ext uri="{FF2B5EF4-FFF2-40B4-BE49-F238E27FC236}">
              <a16:creationId xmlns:a16="http://schemas.microsoft.com/office/drawing/2014/main" id="{00000000-0008-0000-09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 name="4 Gráfico">
          <a:extLst>
            <a:ext uri="{FF2B5EF4-FFF2-40B4-BE49-F238E27FC236}">
              <a16:creationId xmlns:a16="http://schemas.microsoft.com/office/drawing/2014/main" id="{00000000-0008-0000-09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6" name="5 Gráfico">
          <a:extLst>
            <a:ext uri="{FF2B5EF4-FFF2-40B4-BE49-F238E27FC236}">
              <a16:creationId xmlns:a16="http://schemas.microsoft.com/office/drawing/2014/main" id="{00000000-0008-0000-09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8" name="2 Gráfico">
          <a:extLst>
            <a:ext uri="{FF2B5EF4-FFF2-40B4-BE49-F238E27FC236}">
              <a16:creationId xmlns:a16="http://schemas.microsoft.com/office/drawing/2014/main" id="{00000000-0008-0000-09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9" name="8 Gráfico">
          <a:extLst>
            <a:ext uri="{FF2B5EF4-FFF2-40B4-BE49-F238E27FC236}">
              <a16:creationId xmlns:a16="http://schemas.microsoft.com/office/drawing/2014/main" id="{00000000-0008-0000-09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0" name="9 Gráfico">
          <a:extLst>
            <a:ext uri="{FF2B5EF4-FFF2-40B4-BE49-F238E27FC236}">
              <a16:creationId xmlns:a16="http://schemas.microsoft.com/office/drawing/2014/main" id="{00000000-0008-0000-09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1" name="10 Gráfico">
          <a:extLst>
            <a:ext uri="{FF2B5EF4-FFF2-40B4-BE49-F238E27FC236}">
              <a16:creationId xmlns:a16="http://schemas.microsoft.com/office/drawing/2014/main" id="{00000000-0008-0000-09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2" name="11 Gráfico">
          <a:extLst>
            <a:ext uri="{FF2B5EF4-FFF2-40B4-BE49-F238E27FC236}">
              <a16:creationId xmlns:a16="http://schemas.microsoft.com/office/drawing/2014/main" id="{00000000-0008-0000-09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14" name="2 Gráfico">
          <a:extLst>
            <a:ext uri="{FF2B5EF4-FFF2-40B4-BE49-F238E27FC236}">
              <a16:creationId xmlns:a16="http://schemas.microsoft.com/office/drawing/2014/main" id="{00000000-0008-0000-09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15" name="14 Gráfico">
          <a:extLst>
            <a:ext uri="{FF2B5EF4-FFF2-40B4-BE49-F238E27FC236}">
              <a16:creationId xmlns:a16="http://schemas.microsoft.com/office/drawing/2014/main" id="{00000000-0008-0000-09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6" name="15 Gráfico">
          <a:extLst>
            <a:ext uri="{FF2B5EF4-FFF2-40B4-BE49-F238E27FC236}">
              <a16:creationId xmlns:a16="http://schemas.microsoft.com/office/drawing/2014/main" id="{00000000-0008-0000-09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7" name="16 Gráfico">
          <a:extLst>
            <a:ext uri="{FF2B5EF4-FFF2-40B4-BE49-F238E27FC236}">
              <a16:creationId xmlns:a16="http://schemas.microsoft.com/office/drawing/2014/main" id="{00000000-0008-0000-09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8" name="17 Gráfico">
          <a:extLst>
            <a:ext uri="{FF2B5EF4-FFF2-40B4-BE49-F238E27FC236}">
              <a16:creationId xmlns:a16="http://schemas.microsoft.com/office/drawing/2014/main" id="{00000000-0008-0000-09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0" name="2 Gráfico">
          <a:extLst>
            <a:ext uri="{FF2B5EF4-FFF2-40B4-BE49-F238E27FC236}">
              <a16:creationId xmlns:a16="http://schemas.microsoft.com/office/drawing/2014/main" id="{00000000-0008-0000-09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1" name="20 Gráfico">
          <a:extLst>
            <a:ext uri="{FF2B5EF4-FFF2-40B4-BE49-F238E27FC236}">
              <a16:creationId xmlns:a16="http://schemas.microsoft.com/office/drawing/2014/main" id="{00000000-0008-0000-09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2" name="21 Gráfico">
          <a:extLst>
            <a:ext uri="{FF2B5EF4-FFF2-40B4-BE49-F238E27FC236}">
              <a16:creationId xmlns:a16="http://schemas.microsoft.com/office/drawing/2014/main" id="{00000000-0008-0000-09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3" name="22 Gráfico">
          <a:extLst>
            <a:ext uri="{FF2B5EF4-FFF2-40B4-BE49-F238E27FC236}">
              <a16:creationId xmlns:a16="http://schemas.microsoft.com/office/drawing/2014/main" id="{00000000-0008-0000-09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24" name="23 Gráfico">
          <a:extLst>
            <a:ext uri="{FF2B5EF4-FFF2-40B4-BE49-F238E27FC236}">
              <a16:creationId xmlns:a16="http://schemas.microsoft.com/office/drawing/2014/main" id="{00000000-0008-0000-09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6" name="2 Gráfico">
          <a:extLst>
            <a:ext uri="{FF2B5EF4-FFF2-40B4-BE49-F238E27FC236}">
              <a16:creationId xmlns:a16="http://schemas.microsoft.com/office/drawing/2014/main" id="{00000000-0008-0000-09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7" name="26 Gráfico">
          <a:extLst>
            <a:ext uri="{FF2B5EF4-FFF2-40B4-BE49-F238E27FC236}">
              <a16:creationId xmlns:a16="http://schemas.microsoft.com/office/drawing/2014/main" id="{00000000-0008-0000-09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8" name="27 Gráfico">
          <a:extLst>
            <a:ext uri="{FF2B5EF4-FFF2-40B4-BE49-F238E27FC236}">
              <a16:creationId xmlns:a16="http://schemas.microsoft.com/office/drawing/2014/main" id="{00000000-0008-0000-09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9" name="28 Gráfico">
          <a:extLst>
            <a:ext uri="{FF2B5EF4-FFF2-40B4-BE49-F238E27FC236}">
              <a16:creationId xmlns:a16="http://schemas.microsoft.com/office/drawing/2014/main" id="{00000000-0008-0000-09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30" name="29 Gráfico">
          <a:extLst>
            <a:ext uri="{FF2B5EF4-FFF2-40B4-BE49-F238E27FC236}">
              <a16:creationId xmlns:a16="http://schemas.microsoft.com/office/drawing/2014/main" id="{00000000-0008-0000-09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32" name="2 Gráfico">
          <a:extLst>
            <a:ext uri="{FF2B5EF4-FFF2-40B4-BE49-F238E27FC236}">
              <a16:creationId xmlns:a16="http://schemas.microsoft.com/office/drawing/2014/main" id="{00000000-0008-0000-09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3" name="32 Gráfico">
          <a:extLst>
            <a:ext uri="{FF2B5EF4-FFF2-40B4-BE49-F238E27FC236}">
              <a16:creationId xmlns:a16="http://schemas.microsoft.com/office/drawing/2014/main" id="{00000000-0008-0000-09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34" name="33 Gráfico">
          <a:extLst>
            <a:ext uri="{FF2B5EF4-FFF2-40B4-BE49-F238E27FC236}">
              <a16:creationId xmlns:a16="http://schemas.microsoft.com/office/drawing/2014/main" id="{00000000-0008-0000-09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35" name="34 Gráfico">
          <a:extLst>
            <a:ext uri="{FF2B5EF4-FFF2-40B4-BE49-F238E27FC236}">
              <a16:creationId xmlns:a16="http://schemas.microsoft.com/office/drawing/2014/main" id="{00000000-0008-0000-09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36" name="35 Gráfico">
          <a:extLst>
            <a:ext uri="{FF2B5EF4-FFF2-40B4-BE49-F238E27FC236}">
              <a16:creationId xmlns:a16="http://schemas.microsoft.com/office/drawing/2014/main" id="{00000000-0008-0000-09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38" name="2 Gráfico">
          <a:extLst>
            <a:ext uri="{FF2B5EF4-FFF2-40B4-BE49-F238E27FC236}">
              <a16:creationId xmlns:a16="http://schemas.microsoft.com/office/drawing/2014/main" id="{00000000-0008-0000-09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9" name="38 Gráfico">
          <a:extLst>
            <a:ext uri="{FF2B5EF4-FFF2-40B4-BE49-F238E27FC236}">
              <a16:creationId xmlns:a16="http://schemas.microsoft.com/office/drawing/2014/main" id="{00000000-0008-0000-09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0" name="39 Gráfico">
          <a:extLst>
            <a:ext uri="{FF2B5EF4-FFF2-40B4-BE49-F238E27FC236}">
              <a16:creationId xmlns:a16="http://schemas.microsoft.com/office/drawing/2014/main" id="{00000000-0008-0000-09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41" name="40 Gráfico">
          <a:extLst>
            <a:ext uri="{FF2B5EF4-FFF2-40B4-BE49-F238E27FC236}">
              <a16:creationId xmlns:a16="http://schemas.microsoft.com/office/drawing/2014/main" id="{00000000-0008-0000-09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42" name="41 Gráfico">
          <a:extLst>
            <a:ext uri="{FF2B5EF4-FFF2-40B4-BE49-F238E27FC236}">
              <a16:creationId xmlns:a16="http://schemas.microsoft.com/office/drawing/2014/main" id="{00000000-0008-0000-09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31</xdr:row>
      <xdr:rowOff>0</xdr:rowOff>
    </xdr:from>
    <xdr:to>
      <xdr:col>8</xdr:col>
      <xdr:colOff>0</xdr:colOff>
      <xdr:row>50</xdr:row>
      <xdr:rowOff>161925</xdr:rowOff>
    </xdr:to>
    <xdr:graphicFrame macro="">
      <xdr:nvGraphicFramePr>
        <xdr:cNvPr id="2" name="2 Gráfico">
          <a:extLst>
            <a:ext uri="{FF2B5EF4-FFF2-40B4-BE49-F238E27FC236}">
              <a16:creationId xmlns:a16="http://schemas.microsoft.com/office/drawing/2014/main" id="{00000000-0008-0000-0A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 name="2 Gráfico">
          <a:extLst>
            <a:ext uri="{FF2B5EF4-FFF2-40B4-BE49-F238E27FC236}">
              <a16:creationId xmlns:a16="http://schemas.microsoft.com/office/drawing/2014/main" id="{00000000-0008-0000-0A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 name="3 Gráfico">
          <a:extLst>
            <a:ext uri="{FF2B5EF4-FFF2-40B4-BE49-F238E27FC236}">
              <a16:creationId xmlns:a16="http://schemas.microsoft.com/office/drawing/2014/main" id="{00000000-0008-0000-0A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 name="4 Gráfico">
          <a:extLst>
            <a:ext uri="{FF2B5EF4-FFF2-40B4-BE49-F238E27FC236}">
              <a16:creationId xmlns:a16="http://schemas.microsoft.com/office/drawing/2014/main" id="{00000000-0008-0000-0A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6" name="5 Gráfico">
          <a:extLst>
            <a:ext uri="{FF2B5EF4-FFF2-40B4-BE49-F238E27FC236}">
              <a16:creationId xmlns:a16="http://schemas.microsoft.com/office/drawing/2014/main" id="{00000000-0008-0000-0A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8" name="2 Gráfico">
          <a:extLst>
            <a:ext uri="{FF2B5EF4-FFF2-40B4-BE49-F238E27FC236}">
              <a16:creationId xmlns:a16="http://schemas.microsoft.com/office/drawing/2014/main" id="{00000000-0008-0000-0A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9" name="8 Gráfico">
          <a:extLst>
            <a:ext uri="{FF2B5EF4-FFF2-40B4-BE49-F238E27FC236}">
              <a16:creationId xmlns:a16="http://schemas.microsoft.com/office/drawing/2014/main" id="{00000000-0008-0000-0A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0" name="9 Gráfico">
          <a:extLst>
            <a:ext uri="{FF2B5EF4-FFF2-40B4-BE49-F238E27FC236}">
              <a16:creationId xmlns:a16="http://schemas.microsoft.com/office/drawing/2014/main" id="{00000000-0008-0000-0A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1" name="10 Gráfico">
          <a:extLst>
            <a:ext uri="{FF2B5EF4-FFF2-40B4-BE49-F238E27FC236}">
              <a16:creationId xmlns:a16="http://schemas.microsoft.com/office/drawing/2014/main" id="{00000000-0008-0000-0A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2" name="11 Gráfico">
          <a:extLst>
            <a:ext uri="{FF2B5EF4-FFF2-40B4-BE49-F238E27FC236}">
              <a16:creationId xmlns:a16="http://schemas.microsoft.com/office/drawing/2014/main" id="{00000000-0008-0000-0A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14" name="2 Gráfico">
          <a:extLst>
            <a:ext uri="{FF2B5EF4-FFF2-40B4-BE49-F238E27FC236}">
              <a16:creationId xmlns:a16="http://schemas.microsoft.com/office/drawing/2014/main" id="{00000000-0008-0000-0A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15" name="14 Gráfico">
          <a:extLst>
            <a:ext uri="{FF2B5EF4-FFF2-40B4-BE49-F238E27FC236}">
              <a16:creationId xmlns:a16="http://schemas.microsoft.com/office/drawing/2014/main" id="{00000000-0008-0000-0A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6" name="15 Gráfico">
          <a:extLst>
            <a:ext uri="{FF2B5EF4-FFF2-40B4-BE49-F238E27FC236}">
              <a16:creationId xmlns:a16="http://schemas.microsoft.com/office/drawing/2014/main" id="{00000000-0008-0000-0A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7" name="16 Gráfico">
          <a:extLst>
            <a:ext uri="{FF2B5EF4-FFF2-40B4-BE49-F238E27FC236}">
              <a16:creationId xmlns:a16="http://schemas.microsoft.com/office/drawing/2014/main" id="{00000000-0008-0000-0A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8" name="17 Gráfico">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0" name="2 Gráfico">
          <a:extLst>
            <a:ext uri="{FF2B5EF4-FFF2-40B4-BE49-F238E27FC236}">
              <a16:creationId xmlns:a16="http://schemas.microsoft.com/office/drawing/2014/main" id="{00000000-0008-0000-0A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1" name="20 Gráfico">
          <a:extLst>
            <a:ext uri="{FF2B5EF4-FFF2-40B4-BE49-F238E27FC236}">
              <a16:creationId xmlns:a16="http://schemas.microsoft.com/office/drawing/2014/main" id="{00000000-0008-0000-0A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2" name="21 Gráfico">
          <a:extLst>
            <a:ext uri="{FF2B5EF4-FFF2-40B4-BE49-F238E27FC236}">
              <a16:creationId xmlns:a16="http://schemas.microsoft.com/office/drawing/2014/main" id="{00000000-0008-0000-0A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3" name="22 Gráfico">
          <a:extLst>
            <a:ext uri="{FF2B5EF4-FFF2-40B4-BE49-F238E27FC236}">
              <a16:creationId xmlns:a16="http://schemas.microsoft.com/office/drawing/2014/main" id="{00000000-0008-0000-0A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24" name="23 Gráfico">
          <a:extLst>
            <a:ext uri="{FF2B5EF4-FFF2-40B4-BE49-F238E27FC236}">
              <a16:creationId xmlns:a16="http://schemas.microsoft.com/office/drawing/2014/main" id="{00000000-0008-0000-0A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6" name="2 Gráfico">
          <a:extLst>
            <a:ext uri="{FF2B5EF4-FFF2-40B4-BE49-F238E27FC236}">
              <a16:creationId xmlns:a16="http://schemas.microsoft.com/office/drawing/2014/main" id="{00000000-0008-0000-0A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7" name="26 Gráfico">
          <a:extLst>
            <a:ext uri="{FF2B5EF4-FFF2-40B4-BE49-F238E27FC236}">
              <a16:creationId xmlns:a16="http://schemas.microsoft.com/office/drawing/2014/main" id="{00000000-0008-0000-0A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8" name="27 Gráfico">
          <a:extLst>
            <a:ext uri="{FF2B5EF4-FFF2-40B4-BE49-F238E27FC236}">
              <a16:creationId xmlns:a16="http://schemas.microsoft.com/office/drawing/2014/main" id="{00000000-0008-0000-0A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9" name="28 Gráfico">
          <a:extLst>
            <a:ext uri="{FF2B5EF4-FFF2-40B4-BE49-F238E27FC236}">
              <a16:creationId xmlns:a16="http://schemas.microsoft.com/office/drawing/2014/main" id="{00000000-0008-0000-0A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30" name="29 Gráfico">
          <a:extLst>
            <a:ext uri="{FF2B5EF4-FFF2-40B4-BE49-F238E27FC236}">
              <a16:creationId xmlns:a16="http://schemas.microsoft.com/office/drawing/2014/main" id="{00000000-0008-0000-0A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32" name="2 Gráfico">
          <a:extLst>
            <a:ext uri="{FF2B5EF4-FFF2-40B4-BE49-F238E27FC236}">
              <a16:creationId xmlns:a16="http://schemas.microsoft.com/office/drawing/2014/main" id="{00000000-0008-0000-0A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3" name="32 Gráfico">
          <a:extLst>
            <a:ext uri="{FF2B5EF4-FFF2-40B4-BE49-F238E27FC236}">
              <a16:creationId xmlns:a16="http://schemas.microsoft.com/office/drawing/2014/main" id="{00000000-0008-0000-0A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34" name="33 Gráfico">
          <a:extLst>
            <a:ext uri="{FF2B5EF4-FFF2-40B4-BE49-F238E27FC236}">
              <a16:creationId xmlns:a16="http://schemas.microsoft.com/office/drawing/2014/main" id="{00000000-0008-0000-0A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35" name="34 Gráfico">
          <a:extLst>
            <a:ext uri="{FF2B5EF4-FFF2-40B4-BE49-F238E27FC236}">
              <a16:creationId xmlns:a16="http://schemas.microsoft.com/office/drawing/2014/main" id="{00000000-0008-0000-0A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36" name="35 Gráfico">
          <a:extLst>
            <a:ext uri="{FF2B5EF4-FFF2-40B4-BE49-F238E27FC236}">
              <a16:creationId xmlns:a16="http://schemas.microsoft.com/office/drawing/2014/main" id="{00000000-0008-0000-0A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38" name="2 Gráfico">
          <a:extLst>
            <a:ext uri="{FF2B5EF4-FFF2-40B4-BE49-F238E27FC236}">
              <a16:creationId xmlns:a16="http://schemas.microsoft.com/office/drawing/2014/main" id="{00000000-0008-0000-0A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9" name="38 Gráfico">
          <a:extLst>
            <a:ext uri="{FF2B5EF4-FFF2-40B4-BE49-F238E27FC236}">
              <a16:creationId xmlns:a16="http://schemas.microsoft.com/office/drawing/2014/main" id="{00000000-0008-0000-0A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0" name="39 Gráfico">
          <a:extLst>
            <a:ext uri="{FF2B5EF4-FFF2-40B4-BE49-F238E27FC236}">
              <a16:creationId xmlns:a16="http://schemas.microsoft.com/office/drawing/2014/main" id="{00000000-0008-0000-0A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41" name="40 Gráfico">
          <a:extLst>
            <a:ext uri="{FF2B5EF4-FFF2-40B4-BE49-F238E27FC236}">
              <a16:creationId xmlns:a16="http://schemas.microsoft.com/office/drawing/2014/main" id="{00000000-0008-0000-0A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42" name="41 Gráfico">
          <a:extLst>
            <a:ext uri="{FF2B5EF4-FFF2-40B4-BE49-F238E27FC236}">
              <a16:creationId xmlns:a16="http://schemas.microsoft.com/office/drawing/2014/main" id="{00000000-0008-0000-0A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44" name="2 Gráfico">
          <a:extLst>
            <a:ext uri="{FF2B5EF4-FFF2-40B4-BE49-F238E27FC236}">
              <a16:creationId xmlns:a16="http://schemas.microsoft.com/office/drawing/2014/main" id="{00000000-0008-0000-0A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45" name="44 Gráfico">
          <a:extLst>
            <a:ext uri="{FF2B5EF4-FFF2-40B4-BE49-F238E27FC236}">
              <a16:creationId xmlns:a16="http://schemas.microsoft.com/office/drawing/2014/main" id="{00000000-0008-0000-0A00-00002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6" name="45 Gráfico">
          <a:extLst>
            <a:ext uri="{FF2B5EF4-FFF2-40B4-BE49-F238E27FC236}">
              <a16:creationId xmlns:a16="http://schemas.microsoft.com/office/drawing/2014/main" id="{00000000-0008-0000-0A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47" name="46 Gráfico">
          <a:extLst>
            <a:ext uri="{FF2B5EF4-FFF2-40B4-BE49-F238E27FC236}">
              <a16:creationId xmlns:a16="http://schemas.microsoft.com/office/drawing/2014/main" id="{00000000-0008-0000-0A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48" name="47 Gráfico">
          <a:extLst>
            <a:ext uri="{FF2B5EF4-FFF2-40B4-BE49-F238E27FC236}">
              <a16:creationId xmlns:a16="http://schemas.microsoft.com/office/drawing/2014/main" id="{00000000-0008-0000-0A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31</xdr:row>
      <xdr:rowOff>0</xdr:rowOff>
    </xdr:from>
    <xdr:to>
      <xdr:col>8</xdr:col>
      <xdr:colOff>0</xdr:colOff>
      <xdr:row>50</xdr:row>
      <xdr:rowOff>161925</xdr:rowOff>
    </xdr:to>
    <xdr:graphicFrame macro="">
      <xdr:nvGraphicFramePr>
        <xdr:cNvPr id="2" name="2 Gráfico">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 name="2 Gráfico">
          <a:extLst>
            <a:ext uri="{FF2B5EF4-FFF2-40B4-BE49-F238E27FC236}">
              <a16:creationId xmlns:a16="http://schemas.microsoft.com/office/drawing/2014/main" id="{00000000-0008-0000-0B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 name="3 Gráfico">
          <a:extLst>
            <a:ext uri="{FF2B5EF4-FFF2-40B4-BE49-F238E27FC236}">
              <a16:creationId xmlns:a16="http://schemas.microsoft.com/office/drawing/2014/main" id="{00000000-0008-0000-0B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 name="4 Gráfico">
          <a:extLst>
            <a:ext uri="{FF2B5EF4-FFF2-40B4-BE49-F238E27FC236}">
              <a16:creationId xmlns:a16="http://schemas.microsoft.com/office/drawing/2014/main" id="{00000000-0008-0000-0B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6" name="5 Gráfico">
          <a:extLst>
            <a:ext uri="{FF2B5EF4-FFF2-40B4-BE49-F238E27FC236}">
              <a16:creationId xmlns:a16="http://schemas.microsoft.com/office/drawing/2014/main" id="{00000000-0008-0000-0B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8" name="2 Gráfico">
          <a:extLst>
            <a:ext uri="{FF2B5EF4-FFF2-40B4-BE49-F238E27FC236}">
              <a16:creationId xmlns:a16="http://schemas.microsoft.com/office/drawing/2014/main" id="{00000000-0008-0000-0B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9" name="8 Gráfico">
          <a:extLst>
            <a:ext uri="{FF2B5EF4-FFF2-40B4-BE49-F238E27FC236}">
              <a16:creationId xmlns:a16="http://schemas.microsoft.com/office/drawing/2014/main" id="{00000000-0008-0000-0B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0" name="9 Gráfico">
          <a:extLst>
            <a:ext uri="{FF2B5EF4-FFF2-40B4-BE49-F238E27FC236}">
              <a16:creationId xmlns:a16="http://schemas.microsoft.com/office/drawing/2014/main" id="{00000000-0008-0000-0B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1" name="10 Gráfico">
          <a:extLst>
            <a:ext uri="{FF2B5EF4-FFF2-40B4-BE49-F238E27FC236}">
              <a16:creationId xmlns:a16="http://schemas.microsoft.com/office/drawing/2014/main" id="{00000000-0008-0000-0B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2" name="11 Gráfico">
          <a:extLst>
            <a:ext uri="{FF2B5EF4-FFF2-40B4-BE49-F238E27FC236}">
              <a16:creationId xmlns:a16="http://schemas.microsoft.com/office/drawing/2014/main" id="{00000000-0008-0000-0B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14" name="2 Gráfico">
          <a:extLst>
            <a:ext uri="{FF2B5EF4-FFF2-40B4-BE49-F238E27FC236}">
              <a16:creationId xmlns:a16="http://schemas.microsoft.com/office/drawing/2014/main" id="{00000000-0008-0000-0B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15" name="14 Gráfico">
          <a:extLst>
            <a:ext uri="{FF2B5EF4-FFF2-40B4-BE49-F238E27FC236}">
              <a16:creationId xmlns:a16="http://schemas.microsoft.com/office/drawing/2014/main" id="{00000000-0008-0000-0B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6" name="15 Gráfico">
          <a:extLst>
            <a:ext uri="{FF2B5EF4-FFF2-40B4-BE49-F238E27FC236}">
              <a16:creationId xmlns:a16="http://schemas.microsoft.com/office/drawing/2014/main" id="{00000000-0008-0000-0B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7" name="16 Gráfico">
          <a:extLst>
            <a:ext uri="{FF2B5EF4-FFF2-40B4-BE49-F238E27FC236}">
              <a16:creationId xmlns:a16="http://schemas.microsoft.com/office/drawing/2014/main" id="{00000000-0008-0000-0B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8" name="17 Gráfico">
          <a:extLst>
            <a:ext uri="{FF2B5EF4-FFF2-40B4-BE49-F238E27FC236}">
              <a16:creationId xmlns:a16="http://schemas.microsoft.com/office/drawing/2014/main" id="{00000000-0008-0000-0B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0" name="2 Gráfico">
          <a:extLst>
            <a:ext uri="{FF2B5EF4-FFF2-40B4-BE49-F238E27FC236}">
              <a16:creationId xmlns:a16="http://schemas.microsoft.com/office/drawing/2014/main" id="{00000000-0008-0000-0B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1" name="20 Gráfico">
          <a:extLst>
            <a:ext uri="{FF2B5EF4-FFF2-40B4-BE49-F238E27FC236}">
              <a16:creationId xmlns:a16="http://schemas.microsoft.com/office/drawing/2014/main" id="{00000000-0008-0000-0B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2" name="21 Gráfico">
          <a:extLst>
            <a:ext uri="{FF2B5EF4-FFF2-40B4-BE49-F238E27FC236}">
              <a16:creationId xmlns:a16="http://schemas.microsoft.com/office/drawing/2014/main" id="{00000000-0008-0000-0B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3" name="22 Gráfico">
          <a:extLst>
            <a:ext uri="{FF2B5EF4-FFF2-40B4-BE49-F238E27FC236}">
              <a16:creationId xmlns:a16="http://schemas.microsoft.com/office/drawing/2014/main" id="{00000000-0008-0000-0B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24" name="23 Gráfico">
          <a:extLst>
            <a:ext uri="{FF2B5EF4-FFF2-40B4-BE49-F238E27FC236}">
              <a16:creationId xmlns:a16="http://schemas.microsoft.com/office/drawing/2014/main" id="{00000000-0008-0000-0B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6" name="2 Gráfico">
          <a:extLst>
            <a:ext uri="{FF2B5EF4-FFF2-40B4-BE49-F238E27FC236}">
              <a16:creationId xmlns:a16="http://schemas.microsoft.com/office/drawing/2014/main" id="{00000000-0008-0000-0B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7" name="26 Gráfico">
          <a:extLst>
            <a:ext uri="{FF2B5EF4-FFF2-40B4-BE49-F238E27FC236}">
              <a16:creationId xmlns:a16="http://schemas.microsoft.com/office/drawing/2014/main" id="{00000000-0008-0000-0B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8" name="27 Gráfico">
          <a:extLst>
            <a:ext uri="{FF2B5EF4-FFF2-40B4-BE49-F238E27FC236}">
              <a16:creationId xmlns:a16="http://schemas.microsoft.com/office/drawing/2014/main" id="{00000000-0008-0000-0B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9" name="28 Gráfico">
          <a:extLst>
            <a:ext uri="{FF2B5EF4-FFF2-40B4-BE49-F238E27FC236}">
              <a16:creationId xmlns:a16="http://schemas.microsoft.com/office/drawing/2014/main" id="{00000000-0008-0000-0B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30" name="29 Gráfico">
          <a:extLst>
            <a:ext uri="{FF2B5EF4-FFF2-40B4-BE49-F238E27FC236}">
              <a16:creationId xmlns:a16="http://schemas.microsoft.com/office/drawing/2014/main" id="{00000000-0008-0000-0B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32" name="2 Gráfico">
          <a:extLst>
            <a:ext uri="{FF2B5EF4-FFF2-40B4-BE49-F238E27FC236}">
              <a16:creationId xmlns:a16="http://schemas.microsoft.com/office/drawing/2014/main" id="{00000000-0008-0000-0B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3" name="32 Gráfico">
          <a:extLst>
            <a:ext uri="{FF2B5EF4-FFF2-40B4-BE49-F238E27FC236}">
              <a16:creationId xmlns:a16="http://schemas.microsoft.com/office/drawing/2014/main" id="{00000000-0008-0000-0B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34" name="33 Gráfico">
          <a:extLst>
            <a:ext uri="{FF2B5EF4-FFF2-40B4-BE49-F238E27FC236}">
              <a16:creationId xmlns:a16="http://schemas.microsoft.com/office/drawing/2014/main" id="{00000000-0008-0000-0B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35" name="34 Gráfico">
          <a:extLst>
            <a:ext uri="{FF2B5EF4-FFF2-40B4-BE49-F238E27FC236}">
              <a16:creationId xmlns:a16="http://schemas.microsoft.com/office/drawing/2014/main" id="{00000000-0008-0000-0B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36" name="35 Gráfico">
          <a:extLst>
            <a:ext uri="{FF2B5EF4-FFF2-40B4-BE49-F238E27FC236}">
              <a16:creationId xmlns:a16="http://schemas.microsoft.com/office/drawing/2014/main" id="{00000000-0008-0000-0B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38" name="2 Gráfico">
          <a:extLst>
            <a:ext uri="{FF2B5EF4-FFF2-40B4-BE49-F238E27FC236}">
              <a16:creationId xmlns:a16="http://schemas.microsoft.com/office/drawing/2014/main" id="{00000000-0008-0000-0B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9" name="38 Gráfico">
          <a:extLst>
            <a:ext uri="{FF2B5EF4-FFF2-40B4-BE49-F238E27FC236}">
              <a16:creationId xmlns:a16="http://schemas.microsoft.com/office/drawing/2014/main" id="{00000000-0008-0000-0B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0" name="39 Gráfico">
          <a:extLst>
            <a:ext uri="{FF2B5EF4-FFF2-40B4-BE49-F238E27FC236}">
              <a16:creationId xmlns:a16="http://schemas.microsoft.com/office/drawing/2014/main" id="{00000000-0008-0000-0B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41" name="40 Gráfico">
          <a:extLst>
            <a:ext uri="{FF2B5EF4-FFF2-40B4-BE49-F238E27FC236}">
              <a16:creationId xmlns:a16="http://schemas.microsoft.com/office/drawing/2014/main" id="{00000000-0008-0000-0B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42" name="41 Gráfico">
          <a:extLst>
            <a:ext uri="{FF2B5EF4-FFF2-40B4-BE49-F238E27FC236}">
              <a16:creationId xmlns:a16="http://schemas.microsoft.com/office/drawing/2014/main" id="{00000000-0008-0000-0B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44" name="2 Gráfico">
          <a:extLst>
            <a:ext uri="{FF2B5EF4-FFF2-40B4-BE49-F238E27FC236}">
              <a16:creationId xmlns:a16="http://schemas.microsoft.com/office/drawing/2014/main" id="{00000000-0008-0000-0B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45" name="44 Gráfico">
          <a:extLst>
            <a:ext uri="{FF2B5EF4-FFF2-40B4-BE49-F238E27FC236}">
              <a16:creationId xmlns:a16="http://schemas.microsoft.com/office/drawing/2014/main" id="{00000000-0008-0000-0B00-00002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6" name="45 Gráfico">
          <a:extLst>
            <a:ext uri="{FF2B5EF4-FFF2-40B4-BE49-F238E27FC236}">
              <a16:creationId xmlns:a16="http://schemas.microsoft.com/office/drawing/2014/main" id="{00000000-0008-0000-0B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47" name="46 Gráfico">
          <a:extLst>
            <a:ext uri="{FF2B5EF4-FFF2-40B4-BE49-F238E27FC236}">
              <a16:creationId xmlns:a16="http://schemas.microsoft.com/office/drawing/2014/main" id="{00000000-0008-0000-0B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48" name="47 Gráfico">
          <a:extLst>
            <a:ext uri="{FF2B5EF4-FFF2-40B4-BE49-F238E27FC236}">
              <a16:creationId xmlns:a16="http://schemas.microsoft.com/office/drawing/2014/main" id="{00000000-0008-0000-0B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50" name="2 Gráfico">
          <a:extLst>
            <a:ext uri="{FF2B5EF4-FFF2-40B4-BE49-F238E27FC236}">
              <a16:creationId xmlns:a16="http://schemas.microsoft.com/office/drawing/2014/main" id="{00000000-0008-0000-0B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51" name="50 Gráfico">
          <a:extLst>
            <a:ext uri="{FF2B5EF4-FFF2-40B4-BE49-F238E27FC236}">
              <a16:creationId xmlns:a16="http://schemas.microsoft.com/office/drawing/2014/main" id="{00000000-0008-0000-0B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52" name="51 Gráfico">
          <a:extLst>
            <a:ext uri="{FF2B5EF4-FFF2-40B4-BE49-F238E27FC236}">
              <a16:creationId xmlns:a16="http://schemas.microsoft.com/office/drawing/2014/main" id="{00000000-0008-0000-0B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3" name="52 Gráfico">
          <a:extLst>
            <a:ext uri="{FF2B5EF4-FFF2-40B4-BE49-F238E27FC236}">
              <a16:creationId xmlns:a16="http://schemas.microsoft.com/office/drawing/2014/main" id="{00000000-0008-0000-0B00-00003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54" name="53 Gráfico">
          <a:extLst>
            <a:ext uri="{FF2B5EF4-FFF2-40B4-BE49-F238E27FC236}">
              <a16:creationId xmlns:a16="http://schemas.microsoft.com/office/drawing/2014/main" id="{00000000-0008-0000-0B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0</xdr:colOff>
      <xdr:row>31</xdr:row>
      <xdr:rowOff>0</xdr:rowOff>
    </xdr:from>
    <xdr:to>
      <xdr:col>8</xdr:col>
      <xdr:colOff>0</xdr:colOff>
      <xdr:row>50</xdr:row>
      <xdr:rowOff>161925</xdr:rowOff>
    </xdr:to>
    <xdr:graphicFrame macro="">
      <xdr:nvGraphicFramePr>
        <xdr:cNvPr id="2" name="2 Gráfico">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 name="2 Gráfico">
          <a:extLst>
            <a:ext uri="{FF2B5EF4-FFF2-40B4-BE49-F238E27FC236}">
              <a16:creationId xmlns:a16="http://schemas.microsoft.com/office/drawing/2014/main" id="{00000000-0008-0000-0C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 name="3 Gráfico">
          <a:extLst>
            <a:ext uri="{FF2B5EF4-FFF2-40B4-BE49-F238E27FC236}">
              <a16:creationId xmlns:a16="http://schemas.microsoft.com/office/drawing/2014/main" id="{00000000-0008-0000-0C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 name="4 Gráfico">
          <a:extLst>
            <a:ext uri="{FF2B5EF4-FFF2-40B4-BE49-F238E27FC236}">
              <a16:creationId xmlns:a16="http://schemas.microsoft.com/office/drawing/2014/main" id="{00000000-0008-0000-0C00-00000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6" name="5 Gráfico">
          <a:extLst>
            <a:ext uri="{FF2B5EF4-FFF2-40B4-BE49-F238E27FC236}">
              <a16:creationId xmlns:a16="http://schemas.microsoft.com/office/drawing/2014/main" id="{00000000-0008-0000-0C00-00000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8" name="2 Gráfico">
          <a:extLst>
            <a:ext uri="{FF2B5EF4-FFF2-40B4-BE49-F238E27FC236}">
              <a16:creationId xmlns:a16="http://schemas.microsoft.com/office/drawing/2014/main" id="{00000000-0008-0000-0C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9" name="8 Gráfico">
          <a:extLst>
            <a:ext uri="{FF2B5EF4-FFF2-40B4-BE49-F238E27FC236}">
              <a16:creationId xmlns:a16="http://schemas.microsoft.com/office/drawing/2014/main" id="{00000000-0008-0000-0C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0" name="9 Gráfico">
          <a:extLst>
            <a:ext uri="{FF2B5EF4-FFF2-40B4-BE49-F238E27FC236}">
              <a16:creationId xmlns:a16="http://schemas.microsoft.com/office/drawing/2014/main" id="{00000000-0008-0000-0C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1" name="10 Gráfico">
          <a:extLst>
            <a:ext uri="{FF2B5EF4-FFF2-40B4-BE49-F238E27FC236}">
              <a16:creationId xmlns:a16="http://schemas.microsoft.com/office/drawing/2014/main" id="{00000000-0008-0000-0C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2" name="11 Gráfico">
          <a:extLst>
            <a:ext uri="{FF2B5EF4-FFF2-40B4-BE49-F238E27FC236}">
              <a16:creationId xmlns:a16="http://schemas.microsoft.com/office/drawing/2014/main" id="{00000000-0008-0000-0C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14" name="2 Gráfico">
          <a:extLst>
            <a:ext uri="{FF2B5EF4-FFF2-40B4-BE49-F238E27FC236}">
              <a16:creationId xmlns:a16="http://schemas.microsoft.com/office/drawing/2014/main" id="{00000000-0008-0000-0C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15" name="14 Gráfico">
          <a:extLst>
            <a:ext uri="{FF2B5EF4-FFF2-40B4-BE49-F238E27FC236}">
              <a16:creationId xmlns:a16="http://schemas.microsoft.com/office/drawing/2014/main" id="{00000000-0008-0000-0C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16" name="15 Gráfico">
          <a:extLst>
            <a:ext uri="{FF2B5EF4-FFF2-40B4-BE49-F238E27FC236}">
              <a16:creationId xmlns:a16="http://schemas.microsoft.com/office/drawing/2014/main" id="{00000000-0008-0000-0C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17" name="16 Gráfico">
          <a:extLst>
            <a:ext uri="{FF2B5EF4-FFF2-40B4-BE49-F238E27FC236}">
              <a16:creationId xmlns:a16="http://schemas.microsoft.com/office/drawing/2014/main" id="{00000000-0008-0000-0C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18" name="17 Gráfico">
          <a:extLst>
            <a:ext uri="{FF2B5EF4-FFF2-40B4-BE49-F238E27FC236}">
              <a16:creationId xmlns:a16="http://schemas.microsoft.com/office/drawing/2014/main" id="{00000000-0008-0000-0C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0" name="2 Gráfico">
          <a:extLst>
            <a:ext uri="{FF2B5EF4-FFF2-40B4-BE49-F238E27FC236}">
              <a16:creationId xmlns:a16="http://schemas.microsoft.com/office/drawing/2014/main" id="{00000000-0008-0000-0C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1" name="20 Gráfico">
          <a:extLst>
            <a:ext uri="{FF2B5EF4-FFF2-40B4-BE49-F238E27FC236}">
              <a16:creationId xmlns:a16="http://schemas.microsoft.com/office/drawing/2014/main" id="{00000000-0008-0000-0C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2" name="21 Gráfico">
          <a:extLst>
            <a:ext uri="{FF2B5EF4-FFF2-40B4-BE49-F238E27FC236}">
              <a16:creationId xmlns:a16="http://schemas.microsoft.com/office/drawing/2014/main" id="{00000000-0008-0000-0C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3" name="22 Gráfico">
          <a:extLst>
            <a:ext uri="{FF2B5EF4-FFF2-40B4-BE49-F238E27FC236}">
              <a16:creationId xmlns:a16="http://schemas.microsoft.com/office/drawing/2014/main" id="{00000000-0008-0000-0C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24" name="23 Gráfico">
          <a:extLst>
            <a:ext uri="{FF2B5EF4-FFF2-40B4-BE49-F238E27FC236}">
              <a16:creationId xmlns:a16="http://schemas.microsoft.com/office/drawing/2014/main" id="{00000000-0008-0000-0C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26" name="2 Gráfico">
          <a:extLst>
            <a:ext uri="{FF2B5EF4-FFF2-40B4-BE49-F238E27FC236}">
              <a16:creationId xmlns:a16="http://schemas.microsoft.com/office/drawing/2014/main" id="{00000000-0008-0000-0C00-00001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27" name="26 Gráfico">
          <a:extLst>
            <a:ext uri="{FF2B5EF4-FFF2-40B4-BE49-F238E27FC236}">
              <a16:creationId xmlns:a16="http://schemas.microsoft.com/office/drawing/2014/main" id="{00000000-0008-0000-0C00-00001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28" name="27 Gráfico">
          <a:extLst>
            <a:ext uri="{FF2B5EF4-FFF2-40B4-BE49-F238E27FC236}">
              <a16:creationId xmlns:a16="http://schemas.microsoft.com/office/drawing/2014/main" id="{00000000-0008-0000-0C00-00001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29" name="28 Gráfico">
          <a:extLst>
            <a:ext uri="{FF2B5EF4-FFF2-40B4-BE49-F238E27FC236}">
              <a16:creationId xmlns:a16="http://schemas.microsoft.com/office/drawing/2014/main" id="{00000000-0008-0000-0C00-00001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30" name="29 Gráfico">
          <a:extLst>
            <a:ext uri="{FF2B5EF4-FFF2-40B4-BE49-F238E27FC236}">
              <a16:creationId xmlns:a16="http://schemas.microsoft.com/office/drawing/2014/main" id="{00000000-0008-0000-0C00-00001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32" name="2 Gráfico">
          <a:extLst>
            <a:ext uri="{FF2B5EF4-FFF2-40B4-BE49-F238E27FC236}">
              <a16:creationId xmlns:a16="http://schemas.microsoft.com/office/drawing/2014/main" id="{00000000-0008-0000-0C00-00002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3" name="32 Gráfico">
          <a:extLst>
            <a:ext uri="{FF2B5EF4-FFF2-40B4-BE49-F238E27FC236}">
              <a16:creationId xmlns:a16="http://schemas.microsoft.com/office/drawing/2014/main" id="{00000000-0008-0000-0C00-00002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34" name="33 Gráfico">
          <a:extLst>
            <a:ext uri="{FF2B5EF4-FFF2-40B4-BE49-F238E27FC236}">
              <a16:creationId xmlns:a16="http://schemas.microsoft.com/office/drawing/2014/main" id="{00000000-0008-0000-0C00-00002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35" name="34 Gráfico">
          <a:extLst>
            <a:ext uri="{FF2B5EF4-FFF2-40B4-BE49-F238E27FC236}">
              <a16:creationId xmlns:a16="http://schemas.microsoft.com/office/drawing/2014/main" id="{00000000-0008-0000-0C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36" name="35 Gráfico">
          <a:extLst>
            <a:ext uri="{FF2B5EF4-FFF2-40B4-BE49-F238E27FC236}">
              <a16:creationId xmlns:a16="http://schemas.microsoft.com/office/drawing/2014/main" id="{00000000-0008-0000-0C00-00002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38" name="2 Gráfico">
          <a:extLst>
            <a:ext uri="{FF2B5EF4-FFF2-40B4-BE49-F238E27FC236}">
              <a16:creationId xmlns:a16="http://schemas.microsoft.com/office/drawing/2014/main" id="{00000000-0008-0000-0C00-00002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39" name="38 Gráfico">
          <a:extLst>
            <a:ext uri="{FF2B5EF4-FFF2-40B4-BE49-F238E27FC236}">
              <a16:creationId xmlns:a16="http://schemas.microsoft.com/office/drawing/2014/main" id="{00000000-0008-0000-0C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0" name="39 Gráfico">
          <a:extLst>
            <a:ext uri="{FF2B5EF4-FFF2-40B4-BE49-F238E27FC236}">
              <a16:creationId xmlns:a16="http://schemas.microsoft.com/office/drawing/2014/main" id="{00000000-0008-0000-0C00-00002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41" name="40 Gráfico">
          <a:extLst>
            <a:ext uri="{FF2B5EF4-FFF2-40B4-BE49-F238E27FC236}">
              <a16:creationId xmlns:a16="http://schemas.microsoft.com/office/drawing/2014/main" id="{00000000-0008-0000-0C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42" name="41 Gráfico">
          <a:extLst>
            <a:ext uri="{FF2B5EF4-FFF2-40B4-BE49-F238E27FC236}">
              <a16:creationId xmlns:a16="http://schemas.microsoft.com/office/drawing/2014/main" id="{00000000-0008-0000-0C00-00002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44" name="2 Gráfico">
          <a:extLst>
            <a:ext uri="{FF2B5EF4-FFF2-40B4-BE49-F238E27FC236}">
              <a16:creationId xmlns:a16="http://schemas.microsoft.com/office/drawing/2014/main" id="{00000000-0008-0000-0C00-00002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45" name="44 Gráfico">
          <a:extLst>
            <a:ext uri="{FF2B5EF4-FFF2-40B4-BE49-F238E27FC236}">
              <a16:creationId xmlns:a16="http://schemas.microsoft.com/office/drawing/2014/main" id="{00000000-0008-0000-0C00-00002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46" name="45 Gráfico">
          <a:extLst>
            <a:ext uri="{FF2B5EF4-FFF2-40B4-BE49-F238E27FC236}">
              <a16:creationId xmlns:a16="http://schemas.microsoft.com/office/drawing/2014/main" id="{00000000-0008-0000-0C00-00002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47" name="46 Gráfico">
          <a:extLst>
            <a:ext uri="{FF2B5EF4-FFF2-40B4-BE49-F238E27FC236}">
              <a16:creationId xmlns:a16="http://schemas.microsoft.com/office/drawing/2014/main" id="{00000000-0008-0000-0C00-00002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48" name="47 Gráfico">
          <a:extLst>
            <a:ext uri="{FF2B5EF4-FFF2-40B4-BE49-F238E27FC236}">
              <a16:creationId xmlns:a16="http://schemas.microsoft.com/office/drawing/2014/main" id="{00000000-0008-0000-0C00-00003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50" name="2 Gráfico">
          <a:extLst>
            <a:ext uri="{FF2B5EF4-FFF2-40B4-BE49-F238E27FC236}">
              <a16:creationId xmlns:a16="http://schemas.microsoft.com/office/drawing/2014/main" id="{00000000-0008-0000-0C00-00003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51" name="50 Gráfico">
          <a:extLst>
            <a:ext uri="{FF2B5EF4-FFF2-40B4-BE49-F238E27FC236}">
              <a16:creationId xmlns:a16="http://schemas.microsoft.com/office/drawing/2014/main" id="{00000000-0008-0000-0C00-00003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52" name="51 Gráfico">
          <a:extLst>
            <a:ext uri="{FF2B5EF4-FFF2-40B4-BE49-F238E27FC236}">
              <a16:creationId xmlns:a16="http://schemas.microsoft.com/office/drawing/2014/main" id="{00000000-0008-0000-0C00-00003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3" name="52 Gráfico">
          <a:extLst>
            <a:ext uri="{FF2B5EF4-FFF2-40B4-BE49-F238E27FC236}">
              <a16:creationId xmlns:a16="http://schemas.microsoft.com/office/drawing/2014/main" id="{00000000-0008-0000-0C00-00003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54" name="53 Gráfico">
          <a:extLst>
            <a:ext uri="{FF2B5EF4-FFF2-40B4-BE49-F238E27FC236}">
              <a16:creationId xmlns:a16="http://schemas.microsoft.com/office/drawing/2014/main" id="{00000000-0008-0000-0C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xdr:from>
      <xdr:col>0</xdr:col>
      <xdr:colOff>0</xdr:colOff>
      <xdr:row>31</xdr:row>
      <xdr:rowOff>0</xdr:rowOff>
    </xdr:from>
    <xdr:to>
      <xdr:col>8</xdr:col>
      <xdr:colOff>0</xdr:colOff>
      <xdr:row>50</xdr:row>
      <xdr:rowOff>161925</xdr:rowOff>
    </xdr:to>
    <xdr:graphicFrame macro="">
      <xdr:nvGraphicFramePr>
        <xdr:cNvPr id="56" name="2 Gráfico">
          <a:extLst>
            <a:ext uri="{FF2B5EF4-FFF2-40B4-BE49-F238E27FC236}">
              <a16:creationId xmlns:a16="http://schemas.microsoft.com/office/drawing/2014/main" id="{00000000-0008-0000-0C00-00003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xdr:from>
      <xdr:col>0</xdr:col>
      <xdr:colOff>0</xdr:colOff>
      <xdr:row>53</xdr:row>
      <xdr:rowOff>48523</xdr:rowOff>
    </xdr:from>
    <xdr:to>
      <xdr:col>8</xdr:col>
      <xdr:colOff>0</xdr:colOff>
      <xdr:row>72</xdr:row>
      <xdr:rowOff>161924</xdr:rowOff>
    </xdr:to>
    <xdr:graphicFrame macro="">
      <xdr:nvGraphicFramePr>
        <xdr:cNvPr id="57" name="56 Gráfico">
          <a:extLst>
            <a:ext uri="{FF2B5EF4-FFF2-40B4-BE49-F238E27FC236}">
              <a16:creationId xmlns:a16="http://schemas.microsoft.com/office/drawing/2014/main" id="{00000000-0008-0000-0C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twoCellAnchor>
    <xdr:from>
      <xdr:col>0</xdr:col>
      <xdr:colOff>0</xdr:colOff>
      <xdr:row>77</xdr:row>
      <xdr:rowOff>1</xdr:rowOff>
    </xdr:from>
    <xdr:to>
      <xdr:col>8</xdr:col>
      <xdr:colOff>0</xdr:colOff>
      <xdr:row>95</xdr:row>
      <xdr:rowOff>152401</xdr:rowOff>
    </xdr:to>
    <xdr:graphicFrame macro="">
      <xdr:nvGraphicFramePr>
        <xdr:cNvPr id="58" name="57 Gráfico">
          <a:extLst>
            <a:ext uri="{FF2B5EF4-FFF2-40B4-BE49-F238E27FC236}">
              <a16:creationId xmlns:a16="http://schemas.microsoft.com/office/drawing/2014/main" id="{00000000-0008-0000-0C00-00003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8"/>
        </a:graphicData>
      </a:graphic>
    </xdr:graphicFrame>
    <xdr:clientData/>
  </xdr:twoCellAnchor>
  <xdr:twoCellAnchor>
    <xdr:from>
      <xdr:col>0</xdr:col>
      <xdr:colOff>19050</xdr:colOff>
      <xdr:row>98</xdr:row>
      <xdr:rowOff>29114</xdr:rowOff>
    </xdr:from>
    <xdr:to>
      <xdr:col>8</xdr:col>
      <xdr:colOff>0</xdr:colOff>
      <xdr:row>116</xdr:row>
      <xdr:rowOff>171450</xdr:rowOff>
    </xdr:to>
    <xdr:graphicFrame macro="">
      <xdr:nvGraphicFramePr>
        <xdr:cNvPr id="59" name="58 Gráfico">
          <a:extLst>
            <a:ext uri="{FF2B5EF4-FFF2-40B4-BE49-F238E27FC236}">
              <a16:creationId xmlns:a16="http://schemas.microsoft.com/office/drawing/2014/main" id="{00000000-0008-0000-0C00-00003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9"/>
        </a:graphicData>
      </a:graphic>
    </xdr:graphicFrame>
    <xdr:clientData/>
  </xdr:twoCellAnchor>
  <xdr:twoCellAnchor>
    <xdr:from>
      <xdr:col>0</xdr:col>
      <xdr:colOff>0</xdr:colOff>
      <xdr:row>119</xdr:row>
      <xdr:rowOff>28574</xdr:rowOff>
    </xdr:from>
    <xdr:to>
      <xdr:col>8</xdr:col>
      <xdr:colOff>0</xdr:colOff>
      <xdr:row>137</xdr:row>
      <xdr:rowOff>152399</xdr:rowOff>
    </xdr:to>
    <xdr:graphicFrame macro="">
      <xdr:nvGraphicFramePr>
        <xdr:cNvPr id="60" name="59 Gráfico">
          <a:extLst>
            <a:ext uri="{FF2B5EF4-FFF2-40B4-BE49-F238E27FC236}">
              <a16:creationId xmlns:a16="http://schemas.microsoft.com/office/drawing/2014/main" id="{00000000-0008-0000-0C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0"/>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27</xdr:row>
      <xdr:rowOff>0</xdr:rowOff>
    </xdr:from>
    <xdr:to>
      <xdr:col>9</xdr:col>
      <xdr:colOff>0</xdr:colOff>
      <xdr:row>49</xdr:row>
      <xdr:rowOff>7369</xdr:rowOff>
    </xdr:to>
    <xdr:graphicFrame macro="">
      <xdr:nvGraphicFramePr>
        <xdr:cNvPr id="20" name="2 Gráfico">
          <a:extLst>
            <a:ext uri="{FF2B5EF4-FFF2-40B4-BE49-F238E27FC236}">
              <a16:creationId xmlns:a16="http://schemas.microsoft.com/office/drawing/2014/main" id="{00000000-0008-0000-0D00-00001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51</xdr:row>
      <xdr:rowOff>26957</xdr:rowOff>
    </xdr:from>
    <xdr:to>
      <xdr:col>9</xdr:col>
      <xdr:colOff>0</xdr:colOff>
      <xdr:row>72</xdr:row>
      <xdr:rowOff>179717</xdr:rowOff>
    </xdr:to>
    <xdr:graphicFrame macro="">
      <xdr:nvGraphicFramePr>
        <xdr:cNvPr id="21" name="20 Gráfico">
          <a:extLst>
            <a:ext uri="{FF2B5EF4-FFF2-40B4-BE49-F238E27FC236}">
              <a16:creationId xmlns:a16="http://schemas.microsoft.com/office/drawing/2014/main" id="{00000000-0008-0000-0D00-00001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74</xdr:row>
      <xdr:rowOff>188701</xdr:rowOff>
    </xdr:from>
    <xdr:to>
      <xdr:col>9</xdr:col>
      <xdr:colOff>0</xdr:colOff>
      <xdr:row>93</xdr:row>
      <xdr:rowOff>152759</xdr:rowOff>
    </xdr:to>
    <xdr:graphicFrame macro="">
      <xdr:nvGraphicFramePr>
        <xdr:cNvPr id="22" name="21 Gráfico">
          <a:extLst>
            <a:ext uri="{FF2B5EF4-FFF2-40B4-BE49-F238E27FC236}">
              <a16:creationId xmlns:a16="http://schemas.microsoft.com/office/drawing/2014/main" id="{00000000-0008-0000-0D00-00001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19049</xdr:colOff>
      <xdr:row>96</xdr:row>
      <xdr:rowOff>35943</xdr:rowOff>
    </xdr:from>
    <xdr:to>
      <xdr:col>9</xdr:col>
      <xdr:colOff>0</xdr:colOff>
      <xdr:row>114</xdr:row>
      <xdr:rowOff>161745</xdr:rowOff>
    </xdr:to>
    <xdr:graphicFrame macro="">
      <xdr:nvGraphicFramePr>
        <xdr:cNvPr id="23" name="22 Gráfico">
          <a:extLst>
            <a:ext uri="{FF2B5EF4-FFF2-40B4-BE49-F238E27FC236}">
              <a16:creationId xmlns:a16="http://schemas.microsoft.com/office/drawing/2014/main" id="{00000000-0008-0000-0D00-00001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xdr:colOff>
      <xdr:row>117</xdr:row>
      <xdr:rowOff>0</xdr:rowOff>
    </xdr:from>
    <xdr:to>
      <xdr:col>9</xdr:col>
      <xdr:colOff>0</xdr:colOff>
      <xdr:row>135</xdr:row>
      <xdr:rowOff>154196</xdr:rowOff>
    </xdr:to>
    <xdr:graphicFrame macro="">
      <xdr:nvGraphicFramePr>
        <xdr:cNvPr id="24" name="23 Gráfico">
          <a:extLst>
            <a:ext uri="{FF2B5EF4-FFF2-40B4-BE49-F238E27FC236}">
              <a16:creationId xmlns:a16="http://schemas.microsoft.com/office/drawing/2014/main" id="{00000000-0008-0000-0D00-00001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1</xdr:colOff>
      <xdr:row>27</xdr:row>
      <xdr:rowOff>0</xdr:rowOff>
    </xdr:from>
    <xdr:to>
      <xdr:col>8</xdr:col>
      <xdr:colOff>0</xdr:colOff>
      <xdr:row>46</xdr:row>
      <xdr:rowOff>161925</xdr:rowOff>
    </xdr:to>
    <xdr:graphicFrame macro="">
      <xdr:nvGraphicFramePr>
        <xdr:cNvPr id="14" name="2 Gráfico">
          <a:extLst>
            <a:ext uri="{FF2B5EF4-FFF2-40B4-BE49-F238E27FC236}">
              <a16:creationId xmlns:a16="http://schemas.microsoft.com/office/drawing/2014/main" id="{00000000-0008-0000-0E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1</xdr:colOff>
      <xdr:row>49</xdr:row>
      <xdr:rowOff>48523</xdr:rowOff>
    </xdr:from>
    <xdr:to>
      <xdr:col>8</xdr:col>
      <xdr:colOff>0</xdr:colOff>
      <xdr:row>68</xdr:row>
      <xdr:rowOff>161924</xdr:rowOff>
    </xdr:to>
    <xdr:graphicFrame macro="">
      <xdr:nvGraphicFramePr>
        <xdr:cNvPr id="15" name="14 Gráfico">
          <a:extLst>
            <a:ext uri="{FF2B5EF4-FFF2-40B4-BE49-F238E27FC236}">
              <a16:creationId xmlns:a16="http://schemas.microsoft.com/office/drawing/2014/main" id="{00000000-0008-0000-0E00-00000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1</xdr:colOff>
      <xdr:row>73</xdr:row>
      <xdr:rowOff>1</xdr:rowOff>
    </xdr:from>
    <xdr:to>
      <xdr:col>8</xdr:col>
      <xdr:colOff>0</xdr:colOff>
      <xdr:row>91</xdr:row>
      <xdr:rowOff>152401</xdr:rowOff>
    </xdr:to>
    <xdr:graphicFrame macro="">
      <xdr:nvGraphicFramePr>
        <xdr:cNvPr id="16" name="15 Gráfico">
          <a:extLst>
            <a:ext uri="{FF2B5EF4-FFF2-40B4-BE49-F238E27FC236}">
              <a16:creationId xmlns:a16="http://schemas.microsoft.com/office/drawing/2014/main" id="{00000000-0008-0000-0E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19051</xdr:colOff>
      <xdr:row>94</xdr:row>
      <xdr:rowOff>29114</xdr:rowOff>
    </xdr:from>
    <xdr:to>
      <xdr:col>8</xdr:col>
      <xdr:colOff>0</xdr:colOff>
      <xdr:row>112</xdr:row>
      <xdr:rowOff>171450</xdr:rowOff>
    </xdr:to>
    <xdr:graphicFrame macro="">
      <xdr:nvGraphicFramePr>
        <xdr:cNvPr id="17" name="16 Gráfico">
          <a:extLst>
            <a:ext uri="{FF2B5EF4-FFF2-40B4-BE49-F238E27FC236}">
              <a16:creationId xmlns:a16="http://schemas.microsoft.com/office/drawing/2014/main" id="{00000000-0008-0000-0E00-00001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xdr:colOff>
      <xdr:row>115</xdr:row>
      <xdr:rowOff>28574</xdr:rowOff>
    </xdr:from>
    <xdr:to>
      <xdr:col>8</xdr:col>
      <xdr:colOff>0</xdr:colOff>
      <xdr:row>133</xdr:row>
      <xdr:rowOff>152399</xdr:rowOff>
    </xdr:to>
    <xdr:graphicFrame macro="">
      <xdr:nvGraphicFramePr>
        <xdr:cNvPr id="18" name="17 Gráfico">
          <a:extLst>
            <a:ext uri="{FF2B5EF4-FFF2-40B4-BE49-F238E27FC236}">
              <a16:creationId xmlns:a16="http://schemas.microsoft.com/office/drawing/2014/main" id="{00000000-0008-0000-0E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www.digeca.go.cr/ambientalizacion/herramientasPGA.html" TargetMode="External"/><Relationship Id="rId1" Type="http://schemas.openxmlformats.org/officeDocument/2006/relationships/hyperlink" Target="http://www.digeca.go.cr/ambientalizacion/herramientasPGA.html"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jcubillo@imprenta.go.cr" TargetMode="Externa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2.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3.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6.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7.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11.xml"/><Relationship Id="rId1" Type="http://schemas.openxmlformats.org/officeDocument/2006/relationships/printerSettings" Target="../printerSettings/printerSettings11.bin"/><Relationship Id="rId4" Type="http://schemas.openxmlformats.org/officeDocument/2006/relationships/comments" Target="../comments8.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2.xml"/><Relationship Id="rId1" Type="http://schemas.openxmlformats.org/officeDocument/2006/relationships/printerSettings" Target="../printerSettings/printerSettings12.bin"/><Relationship Id="rId4" Type="http://schemas.openxmlformats.org/officeDocument/2006/relationships/comments" Target="../comments9.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3.xml"/><Relationship Id="rId1" Type="http://schemas.openxmlformats.org/officeDocument/2006/relationships/printerSettings" Target="../printerSettings/printerSettings13.bin"/><Relationship Id="rId4" Type="http://schemas.openxmlformats.org/officeDocument/2006/relationships/comments" Target="../comments10.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98"/>
  <sheetViews>
    <sheetView topLeftCell="A62" zoomScaleNormal="100" workbookViewId="0">
      <selection activeCell="L34" sqref="L34"/>
    </sheetView>
  </sheetViews>
  <sheetFormatPr baseColWidth="10" defaultColWidth="11.453125" defaultRowHeight="15.5" x14ac:dyDescent="0.35"/>
  <cols>
    <col min="1" max="2" width="8.7265625" style="45" customWidth="1"/>
    <col min="3" max="11" width="15.7265625" style="45" customWidth="1"/>
    <col min="12" max="16384" width="11.453125" style="45"/>
  </cols>
  <sheetData>
    <row r="1" spans="1:11" ht="25" customHeight="1" x14ac:dyDescent="0.55000000000000004">
      <c r="A1" s="84" t="s">
        <v>68</v>
      </c>
      <c r="B1" s="84"/>
      <c r="C1" s="84"/>
      <c r="D1" s="84"/>
      <c r="E1" s="84"/>
      <c r="F1" s="84"/>
      <c r="G1" s="84"/>
      <c r="H1" s="84"/>
      <c r="I1" s="84"/>
      <c r="J1" s="84"/>
      <c r="K1" s="44"/>
    </row>
    <row r="2" spans="1:11" ht="25" customHeight="1" x14ac:dyDescent="0.55000000000000004">
      <c r="A2" s="84" t="s">
        <v>69</v>
      </c>
      <c r="B2" s="84"/>
      <c r="C2" s="84"/>
      <c r="D2" s="84"/>
      <c r="E2" s="84"/>
      <c r="F2" s="84"/>
      <c r="G2" s="84"/>
      <c r="H2" s="84"/>
      <c r="I2" s="84"/>
      <c r="J2" s="84"/>
      <c r="K2" s="44"/>
    </row>
    <row r="3" spans="1:11" x14ac:dyDescent="0.35">
      <c r="A3" s="46"/>
      <c r="B3" s="46"/>
      <c r="C3" s="46"/>
      <c r="D3" s="46"/>
      <c r="E3" s="46"/>
      <c r="F3" s="46"/>
      <c r="G3" s="46"/>
      <c r="H3" s="46"/>
      <c r="I3" s="46"/>
      <c r="J3" s="46"/>
      <c r="K3" s="46"/>
    </row>
    <row r="4" spans="1:11" ht="36.75" customHeight="1" x14ac:dyDescent="0.35">
      <c r="A4" s="83" t="s">
        <v>70</v>
      </c>
      <c r="B4" s="83"/>
      <c r="C4" s="83"/>
      <c r="D4" s="83"/>
      <c r="E4" s="83"/>
      <c r="F4" s="83"/>
      <c r="G4" s="83"/>
      <c r="H4" s="83"/>
      <c r="I4" s="83"/>
      <c r="J4" s="47"/>
      <c r="K4" s="47"/>
    </row>
    <row r="5" spans="1:11" ht="20.149999999999999" customHeight="1" x14ac:dyDescent="0.35">
      <c r="A5" s="48"/>
      <c r="B5" s="48"/>
      <c r="C5" s="48"/>
      <c r="D5" s="48"/>
      <c r="E5" s="48"/>
      <c r="F5" s="48"/>
      <c r="G5" s="48"/>
      <c r="H5" s="48"/>
      <c r="I5" s="48"/>
      <c r="J5" s="48"/>
      <c r="K5" s="48"/>
    </row>
    <row r="6" spans="1:11" ht="20.149999999999999" customHeight="1" x14ac:dyDescent="0.35">
      <c r="A6" s="49" t="s">
        <v>52</v>
      </c>
      <c r="B6" s="48"/>
      <c r="C6" s="48"/>
      <c r="D6" s="48"/>
      <c r="E6" s="48"/>
      <c r="F6" s="48"/>
      <c r="G6" s="48"/>
      <c r="H6" s="48"/>
      <c r="I6" s="48"/>
      <c r="J6" s="48"/>
      <c r="K6" s="48"/>
    </row>
    <row r="7" spans="1:11" ht="20.149999999999999" customHeight="1" x14ac:dyDescent="0.35">
      <c r="A7" s="48"/>
      <c r="B7" s="48"/>
      <c r="C7" s="48"/>
      <c r="D7" s="48"/>
      <c r="E7" s="48"/>
      <c r="F7" s="48"/>
      <c r="G7" s="48"/>
      <c r="H7" s="48"/>
      <c r="I7" s="48"/>
      <c r="J7" s="48"/>
      <c r="K7" s="48"/>
    </row>
    <row r="8" spans="1:11" ht="15" customHeight="1" x14ac:dyDescent="0.35">
      <c r="A8" s="50">
        <v>1</v>
      </c>
      <c r="B8" s="51" t="s">
        <v>53</v>
      </c>
      <c r="C8" s="48"/>
      <c r="D8" s="93"/>
      <c r="E8" s="93"/>
      <c r="F8" s="93"/>
      <c r="G8" s="93"/>
      <c r="H8" s="93"/>
      <c r="I8" s="93"/>
      <c r="J8" s="93"/>
      <c r="K8" s="48"/>
    </row>
    <row r="9" spans="1:11" ht="15" customHeight="1" x14ac:dyDescent="0.35">
      <c r="A9" s="50">
        <v>2</v>
      </c>
      <c r="B9" s="51" t="s">
        <v>90</v>
      </c>
      <c r="C9" s="48"/>
      <c r="D9" s="93"/>
      <c r="E9" s="93"/>
      <c r="F9" s="93"/>
      <c r="G9" s="93"/>
      <c r="H9" s="93"/>
      <c r="I9" s="93"/>
      <c r="J9" s="93"/>
      <c r="K9" s="48"/>
    </row>
    <row r="10" spans="1:11" ht="15" customHeight="1" x14ac:dyDescent="0.35">
      <c r="A10" s="50">
        <v>3</v>
      </c>
      <c r="B10" s="51" t="s">
        <v>54</v>
      </c>
      <c r="C10" s="48"/>
      <c r="D10" s="93"/>
      <c r="E10" s="93"/>
      <c r="F10" s="93"/>
      <c r="G10" s="93"/>
      <c r="H10" s="93"/>
      <c r="I10" s="93"/>
      <c r="J10" s="93"/>
      <c r="K10" s="48"/>
    </row>
    <row r="11" spans="1:11" ht="15" customHeight="1" x14ac:dyDescent="0.35">
      <c r="A11" s="50">
        <v>4</v>
      </c>
      <c r="B11" s="51" t="s">
        <v>55</v>
      </c>
      <c r="C11" s="48"/>
      <c r="D11" s="93"/>
      <c r="E11" s="93"/>
      <c r="F11" s="93"/>
      <c r="G11" s="93"/>
      <c r="H11" s="93"/>
      <c r="I11" s="93"/>
      <c r="J11" s="93"/>
      <c r="K11" s="48"/>
    </row>
    <row r="12" spans="1:11" ht="15" customHeight="1" x14ac:dyDescent="0.35">
      <c r="A12" s="50">
        <v>5</v>
      </c>
      <c r="B12" s="51" t="s">
        <v>56</v>
      </c>
      <c r="C12" s="48"/>
      <c r="D12" s="93"/>
      <c r="E12" s="93"/>
      <c r="F12" s="93"/>
      <c r="G12" s="93"/>
      <c r="H12" s="93"/>
      <c r="I12" s="93"/>
      <c r="J12" s="93"/>
      <c r="K12" s="48"/>
    </row>
    <row r="13" spans="1:11" ht="15" customHeight="1" x14ac:dyDescent="0.35">
      <c r="A13" s="50">
        <v>6</v>
      </c>
      <c r="B13" s="51" t="s">
        <v>57</v>
      </c>
      <c r="C13" s="48"/>
      <c r="D13" s="93"/>
      <c r="E13" s="93"/>
      <c r="F13" s="93"/>
      <c r="G13" s="93"/>
      <c r="H13" s="93"/>
      <c r="I13" s="93"/>
      <c r="J13" s="93"/>
      <c r="K13" s="48"/>
    </row>
    <row r="14" spans="1:11" ht="15" customHeight="1" x14ac:dyDescent="0.35">
      <c r="A14" s="50">
        <v>7</v>
      </c>
      <c r="B14" s="51" t="s">
        <v>58</v>
      </c>
      <c r="C14" s="48"/>
      <c r="D14" s="93"/>
      <c r="E14" s="93"/>
      <c r="F14" s="93"/>
      <c r="G14" s="93"/>
      <c r="H14" s="93"/>
      <c r="I14" s="93"/>
      <c r="J14" s="93"/>
      <c r="K14" s="48"/>
    </row>
    <row r="15" spans="1:11" ht="15" customHeight="1" x14ac:dyDescent="0.35">
      <c r="A15" s="50">
        <v>8</v>
      </c>
      <c r="B15" s="51" t="s">
        <v>59</v>
      </c>
      <c r="C15" s="48"/>
      <c r="D15" s="93"/>
      <c r="E15" s="93"/>
      <c r="F15" s="93"/>
      <c r="G15" s="93"/>
      <c r="H15" s="93"/>
      <c r="I15" s="93"/>
      <c r="J15" s="93"/>
      <c r="K15" s="48"/>
    </row>
    <row r="16" spans="1:11" ht="15" customHeight="1" x14ac:dyDescent="0.35">
      <c r="A16" s="50">
        <v>9</v>
      </c>
      <c r="B16" s="51" t="s">
        <v>60</v>
      </c>
      <c r="C16" s="48"/>
      <c r="D16" s="93"/>
      <c r="E16" s="93"/>
      <c r="F16" s="93"/>
      <c r="G16" s="93"/>
      <c r="H16" s="93"/>
      <c r="I16" s="93"/>
      <c r="J16" s="93"/>
      <c r="K16" s="48"/>
    </row>
    <row r="17" spans="1:11" ht="15" customHeight="1" x14ac:dyDescent="0.35">
      <c r="A17" s="50">
        <v>10</v>
      </c>
      <c r="B17" s="51" t="s">
        <v>61</v>
      </c>
      <c r="C17" s="48"/>
      <c r="D17" s="93"/>
      <c r="E17" s="93"/>
      <c r="F17" s="93"/>
      <c r="G17" s="93"/>
      <c r="H17" s="93"/>
      <c r="I17" s="93"/>
      <c r="J17" s="93"/>
      <c r="K17" s="48"/>
    </row>
    <row r="18" spans="1:11" ht="15" customHeight="1" x14ac:dyDescent="0.35">
      <c r="A18" s="50">
        <v>11</v>
      </c>
      <c r="B18" s="51" t="s">
        <v>62</v>
      </c>
      <c r="C18" s="48"/>
      <c r="D18" s="93"/>
      <c r="E18" s="93"/>
      <c r="F18" s="93"/>
      <c r="G18" s="93"/>
      <c r="H18" s="93"/>
      <c r="I18" s="93"/>
      <c r="J18" s="93"/>
      <c r="K18" s="48"/>
    </row>
    <row r="19" spans="1:11" ht="15" customHeight="1" x14ac:dyDescent="0.35">
      <c r="A19" s="50">
        <v>12</v>
      </c>
      <c r="B19" s="51" t="s">
        <v>63</v>
      </c>
      <c r="C19" s="48"/>
      <c r="D19" s="93"/>
      <c r="E19" s="93"/>
      <c r="F19" s="93"/>
      <c r="G19" s="93"/>
      <c r="H19" s="93"/>
      <c r="I19" s="93"/>
      <c r="J19" s="93"/>
      <c r="K19" s="48"/>
    </row>
    <row r="20" spans="1:11" ht="15" customHeight="1" x14ac:dyDescent="0.35">
      <c r="A20" s="50">
        <v>13</v>
      </c>
      <c r="B20" s="51" t="s">
        <v>64</v>
      </c>
      <c r="C20" s="48"/>
      <c r="D20" s="93"/>
      <c r="E20" s="93"/>
      <c r="F20" s="93"/>
      <c r="G20" s="93"/>
      <c r="H20" s="93"/>
      <c r="I20" s="93"/>
      <c r="J20" s="93"/>
      <c r="K20" s="48"/>
    </row>
    <row r="21" spans="1:11" ht="15" customHeight="1" x14ac:dyDescent="0.35">
      <c r="A21" s="50">
        <v>14</v>
      </c>
      <c r="B21" s="51" t="s">
        <v>65</v>
      </c>
      <c r="C21" s="48"/>
      <c r="D21" s="93"/>
      <c r="E21" s="93"/>
      <c r="F21" s="93"/>
      <c r="G21" s="93"/>
      <c r="H21" s="93"/>
      <c r="I21" s="93"/>
      <c r="J21" s="93"/>
      <c r="K21" s="48"/>
    </row>
    <row r="22" spans="1:11" ht="15" customHeight="1" x14ac:dyDescent="0.35">
      <c r="A22" s="50">
        <v>15</v>
      </c>
      <c r="B22" s="51" t="s">
        <v>66</v>
      </c>
      <c r="C22" s="48"/>
      <c r="D22" s="93"/>
      <c r="E22" s="93"/>
      <c r="F22" s="93"/>
      <c r="G22" s="93"/>
      <c r="H22" s="93"/>
      <c r="I22" s="93"/>
      <c r="J22" s="93"/>
      <c r="K22" s="48"/>
    </row>
    <row r="23" spans="1:11" ht="15" customHeight="1" x14ac:dyDescent="0.35">
      <c r="A23" s="50">
        <v>16</v>
      </c>
      <c r="B23" s="51" t="s">
        <v>67</v>
      </c>
      <c r="C23" s="48"/>
      <c r="D23" s="93"/>
      <c r="E23" s="93"/>
      <c r="F23" s="93"/>
      <c r="G23" s="93"/>
      <c r="H23" s="93"/>
      <c r="I23" s="93"/>
      <c r="J23" s="93"/>
      <c r="K23" s="48"/>
    </row>
    <row r="24" spans="1:11" ht="20.149999999999999" customHeight="1" x14ac:dyDescent="0.35">
      <c r="A24" s="48"/>
      <c r="B24" s="48"/>
      <c r="C24" s="48"/>
      <c r="D24" s="48"/>
      <c r="E24" s="48"/>
      <c r="F24" s="48"/>
      <c r="G24" s="48"/>
      <c r="H24" s="48"/>
      <c r="I24" s="48"/>
      <c r="J24" s="48"/>
      <c r="K24" s="48"/>
    </row>
    <row r="25" spans="1:11" ht="15" customHeight="1" x14ac:dyDescent="0.35">
      <c r="A25" s="50"/>
      <c r="B25" s="51"/>
      <c r="C25" s="48"/>
      <c r="D25" s="48"/>
      <c r="E25" s="48"/>
      <c r="F25" s="48"/>
      <c r="G25" s="48"/>
      <c r="H25" s="48"/>
      <c r="I25" s="48"/>
      <c r="J25" s="48"/>
      <c r="K25" s="48"/>
    </row>
    <row r="26" spans="1:11" x14ac:dyDescent="0.35">
      <c r="A26" s="49" t="s">
        <v>42</v>
      </c>
    </row>
    <row r="27" spans="1:11" x14ac:dyDescent="0.35">
      <c r="A27" s="49"/>
    </row>
    <row r="28" spans="1:11" s="53" customFormat="1" ht="40" customHeight="1" x14ac:dyDescent="0.35">
      <c r="A28" s="52">
        <v>1</v>
      </c>
      <c r="B28" s="83" t="s">
        <v>71</v>
      </c>
      <c r="C28" s="83"/>
      <c r="D28" s="83"/>
      <c r="E28" s="83"/>
      <c r="F28" s="83"/>
      <c r="G28" s="83"/>
      <c r="H28" s="83"/>
      <c r="I28" s="83"/>
      <c r="J28" s="83"/>
    </row>
    <row r="29" spans="1:11" s="53" customFormat="1" x14ac:dyDescent="0.35">
      <c r="A29" s="52"/>
    </row>
    <row r="30" spans="1:11" s="53" customFormat="1" ht="40" customHeight="1" x14ac:dyDescent="0.35">
      <c r="A30" s="52">
        <v>2</v>
      </c>
      <c r="B30" s="83" t="s">
        <v>72</v>
      </c>
      <c r="C30" s="83"/>
      <c r="D30" s="83"/>
      <c r="E30" s="83"/>
      <c r="F30" s="83"/>
      <c r="G30" s="83"/>
      <c r="H30" s="83"/>
      <c r="I30" s="83"/>
      <c r="J30" s="83"/>
    </row>
    <row r="31" spans="1:11" s="53" customFormat="1" ht="30" customHeight="1" x14ac:dyDescent="0.35">
      <c r="A31" s="52">
        <v>3</v>
      </c>
      <c r="B31" s="88" t="s">
        <v>73</v>
      </c>
      <c r="C31" s="88"/>
      <c r="D31" s="88"/>
      <c r="E31" s="88"/>
      <c r="F31" s="88"/>
      <c r="G31" s="88"/>
      <c r="H31" s="88"/>
      <c r="I31" s="88"/>
      <c r="J31" s="88"/>
    </row>
    <row r="32" spans="1:11" s="53" customFormat="1" ht="30" customHeight="1" x14ac:dyDescent="0.35">
      <c r="A32" s="52"/>
      <c r="B32" s="54"/>
      <c r="C32" s="90" t="s">
        <v>74</v>
      </c>
      <c r="D32" s="91"/>
      <c r="E32" s="92"/>
      <c r="F32" s="90" t="s">
        <v>75</v>
      </c>
      <c r="G32" s="91"/>
      <c r="H32" s="91"/>
      <c r="I32" s="92"/>
      <c r="J32" s="54"/>
    </row>
    <row r="33" spans="1:10" s="53" customFormat="1" ht="35.15" customHeight="1" x14ac:dyDescent="0.35">
      <c r="A33" s="52"/>
      <c r="B33" s="54"/>
      <c r="C33" s="55">
        <v>3</v>
      </c>
      <c r="D33" s="85" t="s">
        <v>76</v>
      </c>
      <c r="E33" s="86"/>
      <c r="F33" s="85" t="s">
        <v>77</v>
      </c>
      <c r="G33" s="87"/>
      <c r="H33" s="87"/>
      <c r="I33" s="86"/>
      <c r="J33" s="54"/>
    </row>
    <row r="34" spans="1:10" s="53" customFormat="1" ht="35.15" customHeight="1" x14ac:dyDescent="0.35">
      <c r="A34" s="52"/>
      <c r="B34" s="54"/>
      <c r="C34" s="56" t="s">
        <v>109</v>
      </c>
      <c r="D34" s="85" t="s">
        <v>78</v>
      </c>
      <c r="E34" s="86"/>
      <c r="F34" s="85" t="s">
        <v>85</v>
      </c>
      <c r="G34" s="87"/>
      <c r="H34" s="87"/>
      <c r="I34" s="86"/>
      <c r="J34" s="54"/>
    </row>
    <row r="35" spans="1:10" s="53" customFormat="1" ht="30" customHeight="1" x14ac:dyDescent="0.35">
      <c r="A35" s="52"/>
      <c r="B35" s="54"/>
      <c r="C35" s="54"/>
      <c r="D35" s="54"/>
      <c r="E35" s="54"/>
      <c r="F35" s="54"/>
      <c r="G35" s="54"/>
      <c r="H35" s="54"/>
      <c r="I35" s="54"/>
      <c r="J35" s="54"/>
    </row>
    <row r="36" spans="1:10" s="53" customFormat="1" ht="40" customHeight="1" x14ac:dyDescent="0.35">
      <c r="A36" s="52">
        <v>4</v>
      </c>
      <c r="B36" s="83" t="s">
        <v>79</v>
      </c>
      <c r="C36" s="83"/>
      <c r="D36" s="83"/>
      <c r="E36" s="83"/>
      <c r="F36" s="83"/>
      <c r="G36" s="83"/>
      <c r="H36" s="83"/>
      <c r="I36" s="83"/>
      <c r="J36" s="83"/>
    </row>
    <row r="37" spans="1:10" s="53" customFormat="1" ht="30" customHeight="1" x14ac:dyDescent="0.35">
      <c r="A37" s="52"/>
      <c r="B37" s="54"/>
      <c r="C37" s="90" t="s">
        <v>74</v>
      </c>
      <c r="D37" s="91"/>
      <c r="E37" s="92"/>
      <c r="F37" s="90" t="s">
        <v>80</v>
      </c>
      <c r="G37" s="91"/>
      <c r="H37" s="91"/>
      <c r="I37" s="92"/>
      <c r="J37" s="54"/>
    </row>
    <row r="38" spans="1:10" s="53" customFormat="1" ht="75" customHeight="1" x14ac:dyDescent="0.35">
      <c r="A38" s="52"/>
      <c r="B38" s="54"/>
      <c r="C38" s="56" t="s">
        <v>109</v>
      </c>
      <c r="D38" s="85" t="s">
        <v>78</v>
      </c>
      <c r="E38" s="86"/>
      <c r="F38" s="85" t="s">
        <v>86</v>
      </c>
      <c r="G38" s="87"/>
      <c r="H38" s="87"/>
      <c r="I38" s="86"/>
      <c r="J38" s="54"/>
    </row>
    <row r="39" spans="1:10" s="53" customFormat="1" ht="60" customHeight="1" x14ac:dyDescent="0.35">
      <c r="A39" s="52"/>
      <c r="B39" s="54"/>
      <c r="C39" s="56" t="s">
        <v>110</v>
      </c>
      <c r="D39" s="85" t="s">
        <v>65</v>
      </c>
      <c r="E39" s="86"/>
      <c r="F39" s="85" t="s">
        <v>81</v>
      </c>
      <c r="G39" s="87"/>
      <c r="H39" s="87"/>
      <c r="I39" s="86"/>
      <c r="J39" s="54"/>
    </row>
    <row r="40" spans="1:10" s="53" customFormat="1" ht="60" customHeight="1" x14ac:dyDescent="0.35">
      <c r="A40" s="52"/>
      <c r="B40" s="54"/>
      <c r="C40" s="56" t="s">
        <v>111</v>
      </c>
      <c r="D40" s="85" t="s">
        <v>66</v>
      </c>
      <c r="E40" s="86"/>
      <c r="F40" s="85" t="s">
        <v>81</v>
      </c>
      <c r="G40" s="87"/>
      <c r="H40" s="87"/>
      <c r="I40" s="86"/>
      <c r="J40" s="54"/>
    </row>
    <row r="41" spans="1:10" s="53" customFormat="1" ht="30" customHeight="1" x14ac:dyDescent="0.35">
      <c r="A41" s="52"/>
      <c r="B41" s="54"/>
      <c r="C41" s="54"/>
      <c r="D41" s="54"/>
      <c r="E41" s="54"/>
      <c r="F41" s="54"/>
      <c r="G41" s="54"/>
      <c r="H41" s="54"/>
      <c r="I41" s="54"/>
      <c r="J41" s="54"/>
    </row>
    <row r="42" spans="1:10" s="53" customFormat="1" ht="30" customHeight="1" x14ac:dyDescent="0.35">
      <c r="A42" s="52">
        <v>5</v>
      </c>
      <c r="B42" s="88" t="s">
        <v>82</v>
      </c>
      <c r="C42" s="88"/>
      <c r="D42" s="88"/>
      <c r="E42" s="88"/>
      <c r="F42" s="88"/>
      <c r="G42" s="88"/>
      <c r="H42" s="88"/>
      <c r="I42" s="88"/>
      <c r="J42" s="88"/>
    </row>
    <row r="43" spans="1:10" s="57" customFormat="1" ht="55" customHeight="1" x14ac:dyDescent="0.35">
      <c r="A43" s="50"/>
      <c r="C43" s="83" t="s">
        <v>83</v>
      </c>
      <c r="D43" s="83"/>
      <c r="E43" s="83"/>
      <c r="F43" s="83"/>
      <c r="G43" s="83"/>
      <c r="H43" s="83"/>
      <c r="I43" s="83"/>
      <c r="J43" s="83"/>
    </row>
    <row r="44" spans="1:10" s="53" customFormat="1" x14ac:dyDescent="0.35">
      <c r="A44" s="52"/>
    </row>
    <row r="45" spans="1:10" s="53" customFormat="1" x14ac:dyDescent="0.35">
      <c r="A45" s="52"/>
    </row>
    <row r="46" spans="1:10" s="53" customFormat="1" x14ac:dyDescent="0.35">
      <c r="A46" s="52"/>
    </row>
    <row r="47" spans="1:10" s="53" customFormat="1" x14ac:dyDescent="0.35">
      <c r="A47" s="52"/>
    </row>
    <row r="48" spans="1:10" s="53" customFormat="1" x14ac:dyDescent="0.35">
      <c r="A48" s="52"/>
    </row>
    <row r="49" spans="1:1" s="53" customFormat="1" x14ac:dyDescent="0.35">
      <c r="A49" s="52"/>
    </row>
    <row r="50" spans="1:1" s="53" customFormat="1" x14ac:dyDescent="0.35">
      <c r="A50" s="52"/>
    </row>
    <row r="51" spans="1:1" s="53" customFormat="1" x14ac:dyDescent="0.35">
      <c r="A51" s="52"/>
    </row>
    <row r="52" spans="1:1" s="53" customFormat="1" x14ac:dyDescent="0.35">
      <c r="A52" s="52"/>
    </row>
    <row r="53" spans="1:1" s="53" customFormat="1" x14ac:dyDescent="0.35">
      <c r="A53" s="52"/>
    </row>
    <row r="54" spans="1:1" s="53" customFormat="1" x14ac:dyDescent="0.35">
      <c r="A54" s="52"/>
    </row>
    <row r="55" spans="1:1" s="53" customFormat="1" x14ac:dyDescent="0.35">
      <c r="A55" s="52"/>
    </row>
    <row r="56" spans="1:1" s="53" customFormat="1" x14ac:dyDescent="0.35">
      <c r="A56" s="52"/>
    </row>
    <row r="57" spans="1:1" s="53" customFormat="1" x14ac:dyDescent="0.35">
      <c r="A57" s="52"/>
    </row>
    <row r="58" spans="1:1" s="53" customFormat="1" x14ac:dyDescent="0.35">
      <c r="A58" s="52"/>
    </row>
    <row r="59" spans="1:1" s="53" customFormat="1" x14ac:dyDescent="0.35">
      <c r="A59" s="52"/>
    </row>
    <row r="60" spans="1:1" s="53" customFormat="1" x14ac:dyDescent="0.35">
      <c r="A60" s="52"/>
    </row>
    <row r="61" spans="1:1" s="53" customFormat="1" x14ac:dyDescent="0.35">
      <c r="A61" s="52"/>
    </row>
    <row r="62" spans="1:1" s="53" customFormat="1" x14ac:dyDescent="0.35">
      <c r="A62" s="52"/>
    </row>
    <row r="63" spans="1:1" s="53" customFormat="1" x14ac:dyDescent="0.35">
      <c r="A63" s="52"/>
    </row>
    <row r="64" spans="1:1" s="53" customFormat="1" x14ac:dyDescent="0.35">
      <c r="A64" s="52"/>
    </row>
    <row r="65" spans="1:11" s="53" customFormat="1" x14ac:dyDescent="0.35">
      <c r="A65" s="52"/>
    </row>
    <row r="66" spans="1:11" s="53" customFormat="1" x14ac:dyDescent="0.35">
      <c r="A66" s="52"/>
    </row>
    <row r="67" spans="1:11" s="53" customFormat="1" x14ac:dyDescent="0.35">
      <c r="A67" s="52"/>
    </row>
    <row r="68" spans="1:11" s="53" customFormat="1" x14ac:dyDescent="0.35">
      <c r="A68" s="52"/>
    </row>
    <row r="69" spans="1:11" s="53" customFormat="1" x14ac:dyDescent="0.35">
      <c r="A69" s="52"/>
    </row>
    <row r="70" spans="1:11" s="53" customFormat="1" x14ac:dyDescent="0.35">
      <c r="A70" s="52"/>
    </row>
    <row r="71" spans="1:11" s="53" customFormat="1" ht="60" customHeight="1" x14ac:dyDescent="0.35">
      <c r="A71" s="52"/>
      <c r="B71" s="52"/>
      <c r="C71" s="89" t="s">
        <v>84</v>
      </c>
      <c r="D71" s="89"/>
      <c r="E71" s="89"/>
      <c r="F71" s="89"/>
      <c r="G71" s="89"/>
      <c r="H71" s="89"/>
      <c r="I71" s="89"/>
      <c r="J71" s="89"/>
      <c r="K71" s="58"/>
    </row>
    <row r="72" spans="1:11" s="53" customFormat="1" x14ac:dyDescent="0.35">
      <c r="A72" s="52"/>
      <c r="B72" s="52"/>
    </row>
    <row r="73" spans="1:11" s="53" customFormat="1" x14ac:dyDescent="0.35">
      <c r="A73" s="52"/>
      <c r="B73" s="52"/>
    </row>
    <row r="74" spans="1:11" s="53" customFormat="1" x14ac:dyDescent="0.35">
      <c r="A74" s="52"/>
      <c r="B74" s="52"/>
    </row>
    <row r="75" spans="1:11" s="53" customFormat="1" x14ac:dyDescent="0.35">
      <c r="A75" s="52"/>
      <c r="B75" s="52"/>
    </row>
    <row r="76" spans="1:11" s="53" customFormat="1" x14ac:dyDescent="0.35">
      <c r="A76" s="52"/>
      <c r="B76" s="52"/>
    </row>
    <row r="77" spans="1:11" s="53" customFormat="1" x14ac:dyDescent="0.35">
      <c r="A77" s="52"/>
      <c r="B77" s="52"/>
    </row>
    <row r="78" spans="1:11" s="53" customFormat="1" x14ac:dyDescent="0.35">
      <c r="A78" s="52"/>
      <c r="B78" s="52"/>
    </row>
    <row r="79" spans="1:11" s="53" customFormat="1" x14ac:dyDescent="0.35">
      <c r="A79" s="52"/>
      <c r="B79" s="52"/>
    </row>
    <row r="80" spans="1:11" s="53" customFormat="1" x14ac:dyDescent="0.35">
      <c r="A80" s="52"/>
      <c r="B80" s="52"/>
    </row>
    <row r="81" spans="1:2" s="53" customFormat="1" x14ac:dyDescent="0.35">
      <c r="A81" s="52"/>
      <c r="B81" s="52"/>
    </row>
    <row r="82" spans="1:2" s="53" customFormat="1" x14ac:dyDescent="0.35">
      <c r="A82" s="52"/>
      <c r="B82" s="52"/>
    </row>
    <row r="83" spans="1:2" s="53" customFormat="1" x14ac:dyDescent="0.35">
      <c r="A83" s="52"/>
      <c r="B83" s="52"/>
    </row>
    <row r="84" spans="1:2" s="53" customFormat="1" x14ac:dyDescent="0.35">
      <c r="A84" s="52"/>
      <c r="B84" s="52"/>
    </row>
    <row r="85" spans="1:2" s="53" customFormat="1" x14ac:dyDescent="0.35">
      <c r="A85" s="52"/>
      <c r="B85" s="52"/>
    </row>
    <row r="86" spans="1:2" s="53" customFormat="1" x14ac:dyDescent="0.35">
      <c r="A86" s="52"/>
      <c r="B86" s="52"/>
    </row>
    <row r="87" spans="1:2" s="53" customFormat="1" x14ac:dyDescent="0.35">
      <c r="A87" s="52"/>
      <c r="B87" s="52"/>
    </row>
    <row r="88" spans="1:2" s="53" customFormat="1" x14ac:dyDescent="0.35">
      <c r="A88" s="52"/>
      <c r="B88" s="52"/>
    </row>
    <row r="89" spans="1:2" s="53" customFormat="1" x14ac:dyDescent="0.35">
      <c r="A89" s="52"/>
      <c r="B89" s="52"/>
    </row>
    <row r="90" spans="1:2" s="53" customFormat="1" x14ac:dyDescent="0.35">
      <c r="A90" s="52"/>
      <c r="B90" s="52"/>
    </row>
    <row r="91" spans="1:2" s="53" customFormat="1" x14ac:dyDescent="0.35">
      <c r="A91" s="52"/>
      <c r="B91" s="52"/>
    </row>
    <row r="92" spans="1:2" s="53" customFormat="1" x14ac:dyDescent="0.35">
      <c r="A92" s="52"/>
      <c r="B92" s="52"/>
    </row>
    <row r="93" spans="1:2" s="53" customFormat="1" x14ac:dyDescent="0.35">
      <c r="A93" s="52"/>
      <c r="B93" s="52"/>
    </row>
    <row r="94" spans="1:2" s="53" customFormat="1" x14ac:dyDescent="0.35">
      <c r="A94" s="52"/>
      <c r="B94" s="52"/>
    </row>
    <row r="95" spans="1:2" s="53" customFormat="1" x14ac:dyDescent="0.35">
      <c r="A95" s="52"/>
    </row>
    <row r="96" spans="1:2" s="53" customFormat="1" x14ac:dyDescent="0.35">
      <c r="A96" s="52"/>
    </row>
    <row r="97" spans="1:11" s="53" customFormat="1" x14ac:dyDescent="0.35">
      <c r="A97" s="52"/>
      <c r="B97" s="57"/>
      <c r="C97" s="57"/>
      <c r="D97" s="57"/>
      <c r="E97" s="57"/>
      <c r="F97" s="57"/>
      <c r="G97" s="57"/>
      <c r="H97" s="57"/>
      <c r="I97" s="57"/>
      <c r="J97" s="57"/>
    </row>
    <row r="98" spans="1:11" s="57" customFormat="1" ht="40" customHeight="1" x14ac:dyDescent="0.35">
      <c r="A98" s="50"/>
      <c r="B98" s="83"/>
      <c r="C98" s="83"/>
      <c r="D98" s="83"/>
      <c r="E98" s="83"/>
      <c r="F98" s="83"/>
      <c r="G98" s="83"/>
      <c r="H98" s="83"/>
      <c r="I98" s="83"/>
      <c r="J98" s="83"/>
      <c r="K98" s="83"/>
    </row>
  </sheetData>
  <mergeCells count="41">
    <mergeCell ref="D22:J22"/>
    <mergeCell ref="D23:J23"/>
    <mergeCell ref="D15:J15"/>
    <mergeCell ref="D16:J16"/>
    <mergeCell ref="D17:J17"/>
    <mergeCell ref="D18:J18"/>
    <mergeCell ref="D19:J19"/>
    <mergeCell ref="D12:J12"/>
    <mergeCell ref="D13:J13"/>
    <mergeCell ref="D14:J14"/>
    <mergeCell ref="D20:J20"/>
    <mergeCell ref="D21:J21"/>
    <mergeCell ref="A4:I4"/>
    <mergeCell ref="D8:J8"/>
    <mergeCell ref="D9:J9"/>
    <mergeCell ref="D10:J10"/>
    <mergeCell ref="D11:J11"/>
    <mergeCell ref="C37:E37"/>
    <mergeCell ref="B28:J28"/>
    <mergeCell ref="C32:E32"/>
    <mergeCell ref="F32:I32"/>
    <mergeCell ref="D33:E33"/>
    <mergeCell ref="F33:I33"/>
    <mergeCell ref="D34:E34"/>
    <mergeCell ref="F34:I34"/>
    <mergeCell ref="B98:K98"/>
    <mergeCell ref="A1:J1"/>
    <mergeCell ref="A2:J2"/>
    <mergeCell ref="D40:E40"/>
    <mergeCell ref="F40:I40"/>
    <mergeCell ref="B42:J42"/>
    <mergeCell ref="C43:J43"/>
    <mergeCell ref="C71:J71"/>
    <mergeCell ref="F37:I37"/>
    <mergeCell ref="D38:E38"/>
    <mergeCell ref="F38:I38"/>
    <mergeCell ref="D39:E39"/>
    <mergeCell ref="F39:I39"/>
    <mergeCell ref="B30:J30"/>
    <mergeCell ref="B31:J31"/>
    <mergeCell ref="B36:J36"/>
  </mergeCells>
  <printOptions horizontalCentered="1"/>
  <pageMargins left="0.39370078740157483" right="0.70866141732283472" top="0.39370078740157483" bottom="0.39370078740157483" header="0.39370078740157483" footer="0.31496062992125984"/>
  <pageSetup scale="67" fitToHeight="3" orientation="portrait"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M15"/>
  <sheetViews>
    <sheetView topLeftCell="A31" workbookViewId="0">
      <selection activeCell="I20" sqref="I20"/>
    </sheetView>
  </sheetViews>
  <sheetFormatPr baseColWidth="10" defaultColWidth="11.453125" defaultRowHeight="14.5" x14ac:dyDescent="0.35"/>
  <cols>
    <col min="1" max="16384" width="11.453125" style="15"/>
  </cols>
  <sheetData>
    <row r="1" spans="1:13" s="2" customFormat="1" ht="25" customHeight="1" x14ac:dyDescent="0.35">
      <c r="A1" s="94" t="s">
        <v>90</v>
      </c>
      <c r="B1" s="94"/>
      <c r="C1" s="94"/>
      <c r="D1" s="94"/>
      <c r="E1" s="94"/>
      <c r="F1" s="94"/>
      <c r="G1" s="94"/>
      <c r="H1" s="94"/>
      <c r="I1" s="94"/>
      <c r="J1" s="94"/>
      <c r="K1" s="94"/>
      <c r="L1" s="94"/>
      <c r="M1" s="94"/>
    </row>
    <row r="2" spans="1:13" s="2" customFormat="1" ht="23.5" x14ac:dyDescent="0.35">
      <c r="A2" s="37"/>
      <c r="B2" s="37"/>
      <c r="C2" s="37"/>
      <c r="D2" s="37"/>
      <c r="E2" s="37"/>
      <c r="F2" s="37"/>
      <c r="G2" s="37"/>
      <c r="H2" s="37"/>
      <c r="I2" s="37"/>
      <c r="J2" s="37"/>
      <c r="K2" s="3"/>
    </row>
    <row r="3" spans="1:13" s="2" customFormat="1" ht="47.25" customHeight="1" x14ac:dyDescent="0.35">
      <c r="A3" s="95" t="s">
        <v>91</v>
      </c>
      <c r="B3" s="95"/>
      <c r="C3" s="95"/>
      <c r="D3" s="95"/>
      <c r="E3" s="95"/>
      <c r="F3" s="95"/>
      <c r="G3" s="95"/>
      <c r="H3" s="95"/>
      <c r="I3" s="95"/>
      <c r="J3" s="95"/>
      <c r="K3" s="95"/>
      <c r="L3" s="95"/>
      <c r="M3" s="95"/>
    </row>
    <row r="4" spans="1:13" s="2" customFormat="1" ht="20.149999999999999" customHeight="1" x14ac:dyDescent="0.35">
      <c r="A4" s="21"/>
      <c r="B4" s="21"/>
      <c r="C4" s="21"/>
      <c r="D4" s="21"/>
      <c r="E4" s="21"/>
      <c r="F4" s="21"/>
      <c r="G4" s="21"/>
      <c r="H4" s="21"/>
      <c r="I4" s="21"/>
      <c r="J4" s="21"/>
      <c r="K4" s="16"/>
    </row>
    <row r="5" spans="1:13" s="2" customFormat="1" ht="23.25" customHeight="1" x14ac:dyDescent="0.35">
      <c r="A5" s="96" t="s">
        <v>92</v>
      </c>
      <c r="B5" s="96"/>
      <c r="C5" s="96"/>
      <c r="D5" s="96"/>
      <c r="E5" s="96"/>
      <c r="F5" s="96"/>
      <c r="G5" s="96"/>
      <c r="H5" s="96"/>
      <c r="I5" s="96"/>
      <c r="J5" s="96"/>
      <c r="K5" s="96"/>
      <c r="L5" s="96"/>
      <c r="M5" s="96"/>
    </row>
    <row r="6" spans="1:13" s="2" customFormat="1" x14ac:dyDescent="0.35"/>
    <row r="7" spans="1:13" s="2" customFormat="1" ht="63" customHeight="1" x14ac:dyDescent="0.35">
      <c r="A7" s="95" t="s">
        <v>95</v>
      </c>
      <c r="B7" s="95"/>
      <c r="C7" s="95"/>
      <c r="D7" s="95"/>
      <c r="E7" s="95"/>
      <c r="F7" s="95"/>
      <c r="G7" s="95"/>
      <c r="H7" s="95"/>
      <c r="I7" s="95"/>
      <c r="J7" s="95"/>
      <c r="K7" s="95"/>
      <c r="L7" s="95"/>
      <c r="M7" s="95"/>
    </row>
    <row r="8" spans="1:13" s="2" customFormat="1" ht="15" thickBot="1" x14ac:dyDescent="0.4"/>
    <row r="9" spans="1:13" s="2" customFormat="1" ht="35.15" customHeight="1" x14ac:dyDescent="0.35">
      <c r="A9" s="97" t="s">
        <v>100</v>
      </c>
      <c r="B9" s="98"/>
      <c r="C9" s="98"/>
      <c r="D9" s="98"/>
      <c r="E9" s="98"/>
      <c r="F9" s="98"/>
      <c r="G9" s="98"/>
      <c r="H9" s="99" t="s">
        <v>93</v>
      </c>
      <c r="I9" s="99"/>
      <c r="J9" s="99"/>
      <c r="K9" s="99"/>
      <c r="L9" s="99"/>
      <c r="M9" s="100"/>
    </row>
    <row r="10" spans="1:13" s="2" customFormat="1" ht="57.75" customHeight="1" thickBot="1" x14ac:dyDescent="0.4">
      <c r="A10" s="22"/>
      <c r="B10" s="101" t="s">
        <v>96</v>
      </c>
      <c r="C10" s="101"/>
      <c r="D10" s="101"/>
      <c r="E10" s="101"/>
      <c r="F10" s="101"/>
      <c r="G10" s="101"/>
      <c r="H10" s="102" t="s">
        <v>94</v>
      </c>
      <c r="I10" s="102"/>
      <c r="J10" s="102"/>
      <c r="K10" s="102"/>
      <c r="L10" s="102"/>
      <c r="M10" s="103"/>
    </row>
    <row r="11" spans="1:13" s="2" customFormat="1" ht="10" customHeight="1" thickBot="1" x14ac:dyDescent="0.4">
      <c r="A11" s="38"/>
      <c r="B11" s="38"/>
      <c r="C11" s="38"/>
      <c r="D11" s="38"/>
      <c r="E11" s="38"/>
      <c r="F11" s="38"/>
      <c r="H11" s="23"/>
    </row>
    <row r="12" spans="1:13" s="2" customFormat="1" ht="35.15" customHeight="1" x14ac:dyDescent="0.35">
      <c r="A12" s="97" t="s">
        <v>99</v>
      </c>
      <c r="B12" s="98"/>
      <c r="C12" s="98"/>
      <c r="D12" s="98"/>
      <c r="E12" s="98"/>
      <c r="F12" s="98"/>
      <c r="G12" s="98"/>
      <c r="H12" s="99" t="s">
        <v>93</v>
      </c>
      <c r="I12" s="99"/>
      <c r="J12" s="99"/>
      <c r="K12" s="99"/>
      <c r="L12" s="99"/>
      <c r="M12" s="100"/>
    </row>
    <row r="13" spans="1:13" s="2" customFormat="1" ht="35.15" customHeight="1" x14ac:dyDescent="0.35">
      <c r="A13" s="24"/>
      <c r="B13" s="104" t="s">
        <v>97</v>
      </c>
      <c r="C13" s="104"/>
      <c r="D13" s="104"/>
      <c r="E13" s="104"/>
      <c r="F13" s="104"/>
      <c r="G13" s="104"/>
      <c r="H13" s="105" t="s">
        <v>94</v>
      </c>
      <c r="I13" s="105"/>
      <c r="J13" s="105"/>
      <c r="K13" s="105"/>
      <c r="L13" s="105"/>
      <c r="M13" s="106"/>
    </row>
    <row r="14" spans="1:13" s="2" customFormat="1" ht="35.15" customHeight="1" x14ac:dyDescent="0.35">
      <c r="A14" s="24"/>
      <c r="B14" s="104" t="s">
        <v>98</v>
      </c>
      <c r="C14" s="104"/>
      <c r="D14" s="104"/>
      <c r="E14" s="104"/>
      <c r="F14" s="104"/>
      <c r="G14" s="104"/>
      <c r="H14" s="105"/>
      <c r="I14" s="105"/>
      <c r="J14" s="105"/>
      <c r="K14" s="105"/>
      <c r="L14" s="105"/>
      <c r="M14" s="106"/>
    </row>
    <row r="15" spans="1:13" s="2" customFormat="1" ht="35.15" customHeight="1" thickBot="1" x14ac:dyDescent="0.4">
      <c r="A15" s="22"/>
      <c r="B15" s="107" t="s">
        <v>45</v>
      </c>
      <c r="C15" s="107"/>
      <c r="D15" s="107"/>
      <c r="E15" s="107"/>
      <c r="F15" s="107"/>
      <c r="G15" s="107"/>
      <c r="H15" s="102"/>
      <c r="I15" s="102"/>
      <c r="J15" s="102"/>
      <c r="K15" s="102"/>
      <c r="L15" s="102"/>
      <c r="M15" s="103"/>
    </row>
  </sheetData>
  <sheetProtection sheet="1" objects="1" scenarios="1"/>
  <mergeCells count="14">
    <mergeCell ref="B10:G10"/>
    <mergeCell ref="H10:M10"/>
    <mergeCell ref="A12:G12"/>
    <mergeCell ref="H12:M12"/>
    <mergeCell ref="B13:G13"/>
    <mergeCell ref="H13:M15"/>
    <mergeCell ref="B15:G15"/>
    <mergeCell ref="B14:G14"/>
    <mergeCell ref="A1:M1"/>
    <mergeCell ref="A3:M3"/>
    <mergeCell ref="A5:M5"/>
    <mergeCell ref="A7:M7"/>
    <mergeCell ref="A9:G9"/>
    <mergeCell ref="H9:M9"/>
  </mergeCells>
  <hyperlinks>
    <hyperlink ref="H10" r:id="rId1" xr:uid="{00000000-0004-0000-0100-000000000000}"/>
    <hyperlink ref="H13" r:id="rId2" xr:uid="{00000000-0004-0000-0100-000001000000}"/>
  </hyperlinks>
  <printOptions horizontalCentered="1"/>
  <pageMargins left="0.39370078740157483" right="0.39370078740157483" top="0.39370078740157483" bottom="0.39370078740157483" header="0.31496062992125984" footer="0"/>
  <pageSetup scale="66" orientation="portrait" verticalDpi="4" r:id="rId3"/>
  <headerFooter>
    <oddFooter>&amp;L&amp;F&amp;C&amp;D&amp;R&amp;P</oddFooter>
  </headerFooter>
  <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3:L26"/>
  <sheetViews>
    <sheetView topLeftCell="A16" zoomScale="73" zoomScaleNormal="73" workbookViewId="0">
      <selection activeCell="O21" sqref="O21"/>
    </sheetView>
  </sheetViews>
  <sheetFormatPr baseColWidth="10" defaultColWidth="11.453125" defaultRowHeight="14.5" x14ac:dyDescent="0.35"/>
  <cols>
    <col min="1" max="16384" width="11.453125" style="2"/>
  </cols>
  <sheetData>
    <row r="3" spans="1:12" x14ac:dyDescent="0.35">
      <c r="A3" s="59"/>
    </row>
    <row r="9" spans="1:12" ht="23.5" x14ac:dyDescent="0.35">
      <c r="F9" s="84"/>
      <c r="G9" s="84"/>
    </row>
    <row r="11" spans="1:12" ht="30" customHeight="1" x14ac:dyDescent="0.35">
      <c r="F11" s="112" t="s">
        <v>27</v>
      </c>
      <c r="G11" s="112"/>
      <c r="H11" s="113" t="s">
        <v>113</v>
      </c>
      <c r="I11" s="113"/>
      <c r="J11" s="113"/>
      <c r="K11" s="113"/>
      <c r="L11" s="113"/>
    </row>
    <row r="12" spans="1:12" ht="23.5" x14ac:dyDescent="0.35">
      <c r="F12" s="60"/>
      <c r="G12" s="3"/>
      <c r="I12" s="111"/>
      <c r="J12" s="111"/>
      <c r="K12" s="111"/>
      <c r="L12" s="111"/>
    </row>
    <row r="13" spans="1:12" ht="30" customHeight="1" x14ac:dyDescent="0.35">
      <c r="F13" s="108" t="s">
        <v>35</v>
      </c>
      <c r="G13" s="108"/>
      <c r="H13" s="108"/>
      <c r="I13" s="109">
        <v>1</v>
      </c>
      <c r="J13" s="109"/>
      <c r="K13" s="109"/>
      <c r="L13" s="109"/>
    </row>
    <row r="14" spans="1:12" ht="30" customHeight="1" x14ac:dyDescent="0.35">
      <c r="F14" s="108" t="s">
        <v>36</v>
      </c>
      <c r="G14" s="108"/>
      <c r="H14" s="108"/>
      <c r="I14" s="109">
        <v>1</v>
      </c>
      <c r="J14" s="109"/>
      <c r="K14" s="109"/>
      <c r="L14" s="109"/>
    </row>
    <row r="15" spans="1:12" ht="30" customHeight="1" x14ac:dyDescent="0.35">
      <c r="F15" s="61"/>
      <c r="G15" s="61"/>
      <c r="H15" s="61"/>
      <c r="I15" s="110"/>
      <c r="J15" s="110"/>
      <c r="K15" s="110"/>
      <c r="L15" s="110"/>
    </row>
    <row r="16" spans="1:12" ht="30" customHeight="1" x14ac:dyDescent="0.35">
      <c r="F16" s="108" t="s">
        <v>28</v>
      </c>
      <c r="G16" s="108"/>
      <c r="H16" s="108"/>
      <c r="I16" s="109" t="s">
        <v>114</v>
      </c>
      <c r="J16" s="109"/>
      <c r="K16" s="109"/>
      <c r="L16" s="109"/>
    </row>
    <row r="17" spans="6:12" ht="30" customHeight="1" x14ac:dyDescent="0.35">
      <c r="F17" s="108" t="s">
        <v>29</v>
      </c>
      <c r="G17" s="108"/>
      <c r="H17" s="108"/>
      <c r="I17" s="109" t="s">
        <v>115</v>
      </c>
      <c r="J17" s="109"/>
      <c r="K17" s="109"/>
      <c r="L17" s="109"/>
    </row>
    <row r="18" spans="6:12" ht="18.5" x14ac:dyDescent="0.35">
      <c r="F18" s="62"/>
      <c r="G18" s="62"/>
      <c r="H18" s="62"/>
      <c r="I18" s="110"/>
      <c r="J18" s="110"/>
      <c r="K18" s="110"/>
      <c r="L18" s="110"/>
    </row>
    <row r="19" spans="6:12" ht="30" customHeight="1" x14ac:dyDescent="0.35">
      <c r="F19" s="108" t="s">
        <v>30</v>
      </c>
      <c r="G19" s="108"/>
      <c r="H19" s="108"/>
      <c r="I19" s="109" t="s">
        <v>114</v>
      </c>
      <c r="J19" s="109"/>
      <c r="K19" s="109"/>
      <c r="L19" s="109"/>
    </row>
    <row r="20" spans="6:12" ht="30" customHeight="1" x14ac:dyDescent="0.35">
      <c r="F20" s="108" t="s">
        <v>29</v>
      </c>
      <c r="G20" s="108"/>
      <c r="H20" s="108"/>
      <c r="I20" s="109" t="s">
        <v>115</v>
      </c>
      <c r="J20" s="109"/>
      <c r="K20" s="109"/>
      <c r="L20" s="109"/>
    </row>
    <row r="21" spans="6:12" ht="30" customHeight="1" x14ac:dyDescent="0.35">
      <c r="F21" s="108" t="s">
        <v>31</v>
      </c>
      <c r="G21" s="108"/>
      <c r="H21" s="108"/>
      <c r="I21" s="109" t="s">
        <v>116</v>
      </c>
      <c r="J21" s="109"/>
      <c r="K21" s="109"/>
      <c r="L21" s="109"/>
    </row>
    <row r="22" spans="6:12" ht="30" customHeight="1" x14ac:dyDescent="0.35">
      <c r="F22" s="108" t="s">
        <v>34</v>
      </c>
      <c r="G22" s="108"/>
      <c r="H22" s="108"/>
      <c r="I22" s="130" t="s">
        <v>117</v>
      </c>
      <c r="J22" s="109"/>
      <c r="K22" s="109"/>
      <c r="L22" s="109"/>
    </row>
    <row r="23" spans="6:12" ht="23.5" x14ac:dyDescent="0.35">
      <c r="G23" s="63"/>
      <c r="I23" s="110"/>
      <c r="J23" s="110"/>
      <c r="K23" s="110"/>
      <c r="L23" s="110"/>
    </row>
    <row r="24" spans="6:12" ht="30" customHeight="1" x14ac:dyDescent="0.35">
      <c r="F24" s="108" t="s">
        <v>43</v>
      </c>
      <c r="G24" s="108"/>
      <c r="H24" s="108"/>
      <c r="I24" s="108"/>
      <c r="J24" s="114">
        <v>2025</v>
      </c>
      <c r="K24" s="114"/>
      <c r="L24" s="114"/>
    </row>
    <row r="26" spans="6:12" x14ac:dyDescent="0.35">
      <c r="F26" s="59"/>
    </row>
  </sheetData>
  <protectedRanges>
    <protectedRange sqref="I11:L22" name="Rango1"/>
  </protectedRanges>
  <mergeCells count="25">
    <mergeCell ref="F24:I24"/>
    <mergeCell ref="J24:L24"/>
    <mergeCell ref="F20:H20"/>
    <mergeCell ref="I20:L20"/>
    <mergeCell ref="F21:H21"/>
    <mergeCell ref="I21:L21"/>
    <mergeCell ref="F22:H22"/>
    <mergeCell ref="I22:L22"/>
    <mergeCell ref="I23:L23"/>
    <mergeCell ref="F9:G9"/>
    <mergeCell ref="I12:L12"/>
    <mergeCell ref="F13:H13"/>
    <mergeCell ref="I13:L13"/>
    <mergeCell ref="F16:H16"/>
    <mergeCell ref="I16:L16"/>
    <mergeCell ref="F14:H14"/>
    <mergeCell ref="F11:G11"/>
    <mergeCell ref="I14:L14"/>
    <mergeCell ref="I15:L15"/>
    <mergeCell ref="H11:L11"/>
    <mergeCell ref="F17:H17"/>
    <mergeCell ref="I17:L17"/>
    <mergeCell ref="I18:L18"/>
    <mergeCell ref="F19:H19"/>
    <mergeCell ref="I19:L19"/>
  </mergeCells>
  <hyperlinks>
    <hyperlink ref="I22" r:id="rId1" xr:uid="{F5F1A8EA-75E1-4FCE-ACC4-E1ED3A340EAF}"/>
  </hyperlinks>
  <printOptions horizontalCentered="1"/>
  <pageMargins left="0.70866141732283472" right="0.70866141732283472" top="0.74803149606299213" bottom="0.74803149606299213" header="0.31496062992125984" footer="0.31496062992125984"/>
  <pageSetup scale="91" orientation="landscape" horizontalDpi="4294967294" r:id="rId2"/>
  <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12"/>
  <sheetViews>
    <sheetView tabSelected="1" topLeftCell="A7" zoomScaleNormal="100" workbookViewId="0">
      <selection activeCell="B15" sqref="B15"/>
    </sheetView>
  </sheetViews>
  <sheetFormatPr baseColWidth="10" defaultColWidth="11.453125" defaultRowHeight="14.5" x14ac:dyDescent="0.35"/>
  <cols>
    <col min="1" max="1" width="12" style="15" customWidth="1"/>
    <col min="2" max="6" width="13.7265625" style="15" customWidth="1"/>
    <col min="7" max="8" width="15.7265625" style="15" customWidth="1"/>
    <col min="9" max="9" width="13.7265625" style="15" customWidth="1"/>
    <col min="10" max="16384" width="11.453125" style="15"/>
  </cols>
  <sheetData>
    <row r="1" spans="1:19" ht="18.5" x14ac:dyDescent="0.35">
      <c r="A1" s="74" t="s">
        <v>88</v>
      </c>
      <c r="B1" s="74"/>
      <c r="C1" s="74"/>
      <c r="D1" s="74"/>
      <c r="E1" s="74"/>
      <c r="F1" s="74"/>
      <c r="G1" s="74"/>
      <c r="H1" s="74"/>
    </row>
    <row r="2" spans="1:19" x14ac:dyDescent="0.35">
      <c r="A2" s="64"/>
      <c r="B2" s="64"/>
      <c r="C2" s="64"/>
      <c r="D2" s="64"/>
      <c r="E2" s="64"/>
      <c r="F2" s="64"/>
      <c r="G2" s="64"/>
      <c r="H2" s="64"/>
    </row>
    <row r="3" spans="1:19" ht="20.149999999999999" customHeight="1" x14ac:dyDescent="0.35">
      <c r="A3" s="76" t="s">
        <v>14</v>
      </c>
      <c r="B3" s="76"/>
      <c r="C3" s="76"/>
      <c r="D3" s="75" t="str">
        <f>IF('3-Datos generales'!H11="","",'3-Datos generales'!H11)</f>
        <v>Imprenta Nacional</v>
      </c>
      <c r="E3" s="75"/>
      <c r="F3" s="75"/>
      <c r="G3" s="75"/>
      <c r="H3" s="75"/>
    </row>
    <row r="4" spans="1:19" ht="20.149999999999999" customHeight="1" x14ac:dyDescent="0.35">
      <c r="A4" s="76" t="s">
        <v>13</v>
      </c>
      <c r="B4" s="76"/>
      <c r="C4" s="76"/>
      <c r="D4" s="78"/>
      <c r="E4" s="78"/>
      <c r="F4" s="78"/>
      <c r="G4" s="78"/>
      <c r="H4" s="78"/>
    </row>
    <row r="5" spans="1:19" ht="20.149999999999999" customHeight="1" x14ac:dyDescent="0.35">
      <c r="A5" s="76" t="s">
        <v>32</v>
      </c>
      <c r="B5" s="76"/>
      <c r="C5" s="76"/>
      <c r="D5" s="75"/>
      <c r="E5" s="75"/>
      <c r="F5" s="75"/>
      <c r="G5" s="75"/>
      <c r="H5" s="75"/>
      <c r="L5" s="65"/>
      <c r="M5" s="65"/>
      <c r="N5" s="65"/>
      <c r="O5" s="65"/>
      <c r="P5" s="65"/>
      <c r="Q5" s="65"/>
      <c r="R5" s="65"/>
      <c r="S5" s="65"/>
    </row>
    <row r="6" spans="1:19" ht="20.149999999999999" customHeight="1" x14ac:dyDescent="0.35">
      <c r="A6" s="66" t="s">
        <v>51</v>
      </c>
      <c r="B6" s="66"/>
      <c r="C6" s="66"/>
      <c r="D6" s="75"/>
      <c r="E6" s="75"/>
      <c r="F6" s="75"/>
      <c r="G6" s="75"/>
      <c r="H6" s="75"/>
      <c r="L6" s="65"/>
      <c r="M6" s="65"/>
      <c r="N6" s="65"/>
      <c r="O6" s="65"/>
      <c r="P6" s="65"/>
      <c r="Q6" s="65"/>
      <c r="R6" s="65"/>
      <c r="S6" s="65"/>
    </row>
    <row r="7" spans="1:19" ht="20.149999999999999" customHeight="1" x14ac:dyDescent="0.35">
      <c r="A7" s="66" t="s">
        <v>15</v>
      </c>
      <c r="B7" s="66"/>
      <c r="C7" s="66"/>
      <c r="D7" s="75"/>
      <c r="E7" s="75"/>
      <c r="F7" s="75"/>
      <c r="G7" s="75"/>
      <c r="H7" s="75"/>
      <c r="L7" s="65"/>
      <c r="M7" s="65"/>
      <c r="N7" s="65"/>
      <c r="O7" s="65"/>
      <c r="P7" s="65"/>
      <c r="Q7" s="65"/>
      <c r="R7" s="65"/>
      <c r="S7" s="65"/>
    </row>
    <row r="8" spans="1:19" ht="20.149999999999999" customHeight="1" x14ac:dyDescent="0.35">
      <c r="A8" s="66" t="s">
        <v>37</v>
      </c>
      <c r="B8" s="66"/>
      <c r="C8" s="66"/>
      <c r="D8" s="75"/>
      <c r="E8" s="75"/>
      <c r="F8" s="75"/>
      <c r="G8" s="75"/>
      <c r="H8" s="75"/>
      <c r="L8" s="65"/>
      <c r="M8" s="65"/>
      <c r="N8" s="65"/>
      <c r="O8" s="65"/>
      <c r="P8" s="65"/>
      <c r="Q8" s="65"/>
      <c r="R8" s="65"/>
      <c r="S8" s="65"/>
    </row>
    <row r="11" spans="1:19" ht="15" customHeight="1" x14ac:dyDescent="0.35">
      <c r="A11" s="79" t="s">
        <v>38</v>
      </c>
      <c r="B11" s="80"/>
      <c r="C11" s="80"/>
      <c r="D11" s="80"/>
      <c r="E11" s="80"/>
      <c r="F11" s="80"/>
      <c r="G11" s="80"/>
      <c r="H11" s="80"/>
      <c r="I11" s="80"/>
    </row>
    <row r="12" spans="1:19" ht="15" customHeight="1" x14ac:dyDescent="0.35">
      <c r="A12" s="77" t="s">
        <v>0</v>
      </c>
      <c r="B12" s="77" t="s">
        <v>46</v>
      </c>
      <c r="C12" s="77" t="s">
        <v>24</v>
      </c>
      <c r="D12" s="77" t="s">
        <v>44</v>
      </c>
      <c r="E12" s="77" t="s">
        <v>87</v>
      </c>
      <c r="F12" s="77" t="s">
        <v>33</v>
      </c>
      <c r="G12" s="71" t="s">
        <v>17</v>
      </c>
      <c r="H12" s="71"/>
      <c r="I12" s="81" t="s">
        <v>112</v>
      </c>
    </row>
    <row r="13" spans="1:19" s="67" customFormat="1" ht="75" customHeight="1" x14ac:dyDescent="0.35">
      <c r="A13" s="77"/>
      <c r="B13" s="77"/>
      <c r="C13" s="77"/>
      <c r="D13" s="77"/>
      <c r="E13" s="77"/>
      <c r="F13" s="77"/>
      <c r="G13" s="42" t="s">
        <v>47</v>
      </c>
      <c r="H13" s="42" t="s">
        <v>48</v>
      </c>
      <c r="I13" s="82"/>
    </row>
    <row r="14" spans="1:19" ht="20.149999999999999" customHeight="1" x14ac:dyDescent="0.35">
      <c r="A14" s="13" t="s">
        <v>1</v>
      </c>
      <c r="B14" s="131">
        <v>26805</v>
      </c>
      <c r="C14" s="1">
        <v>393.79</v>
      </c>
      <c r="D14" s="29">
        <v>4925695</v>
      </c>
      <c r="E14" s="1">
        <v>148</v>
      </c>
      <c r="F14" s="1">
        <v>8500</v>
      </c>
      <c r="G14" s="25">
        <f>IF(B14=0,"",B14/E14)</f>
        <v>181.11486486486487</v>
      </c>
      <c r="H14" s="25">
        <f>IF(B14=0,"",B14/F14)</f>
        <v>3.1535294117647057</v>
      </c>
      <c r="I14" s="72"/>
    </row>
    <row r="15" spans="1:19" ht="20.149999999999999" customHeight="1" x14ac:dyDescent="0.35">
      <c r="A15" s="13" t="s">
        <v>2</v>
      </c>
      <c r="B15" s="1"/>
      <c r="C15" s="1"/>
      <c r="D15" s="29"/>
      <c r="E15" s="1">
        <v>148</v>
      </c>
      <c r="F15" s="1">
        <v>8500</v>
      </c>
      <c r="G15" s="25" t="str">
        <f t="shared" ref="G15:G25" si="0">IF(B15=0,"",B15/E15)</f>
        <v/>
      </c>
      <c r="H15" s="25" t="str">
        <f t="shared" ref="H15:H25" si="1">IF(B15=0,"",B15/F15)</f>
        <v/>
      </c>
      <c r="I15" s="72"/>
    </row>
    <row r="16" spans="1:19" ht="20.149999999999999" customHeight="1" x14ac:dyDescent="0.35">
      <c r="A16" s="13" t="s">
        <v>3</v>
      </c>
      <c r="B16" s="1"/>
      <c r="C16" s="1"/>
      <c r="D16" s="29"/>
      <c r="E16" s="1">
        <v>148</v>
      </c>
      <c r="F16" s="1">
        <v>8500</v>
      </c>
      <c r="G16" s="25" t="str">
        <f t="shared" si="0"/>
        <v/>
      </c>
      <c r="H16" s="25" t="str">
        <f t="shared" si="1"/>
        <v/>
      </c>
      <c r="I16" s="72"/>
    </row>
    <row r="17" spans="1:9" ht="20.149999999999999" customHeight="1" x14ac:dyDescent="0.35">
      <c r="A17" s="13" t="s">
        <v>4</v>
      </c>
      <c r="B17" s="1"/>
      <c r="C17" s="1"/>
      <c r="D17" s="29"/>
      <c r="E17" s="1">
        <v>148</v>
      </c>
      <c r="F17" s="1">
        <v>8500</v>
      </c>
      <c r="G17" s="25" t="str">
        <f t="shared" si="0"/>
        <v/>
      </c>
      <c r="H17" s="25" t="str">
        <f>IF(B17=0,"",B17/F17)</f>
        <v/>
      </c>
      <c r="I17" s="72"/>
    </row>
    <row r="18" spans="1:9" ht="20.149999999999999" customHeight="1" x14ac:dyDescent="0.35">
      <c r="A18" s="13" t="s">
        <v>5</v>
      </c>
      <c r="B18" s="1"/>
      <c r="C18" s="1"/>
      <c r="D18" s="29"/>
      <c r="E18" s="1">
        <v>148</v>
      </c>
      <c r="F18" s="1">
        <v>8500</v>
      </c>
      <c r="G18" s="25" t="str">
        <f t="shared" si="0"/>
        <v/>
      </c>
      <c r="H18" s="25" t="str">
        <f>IF(B18=0,"",B18/F18)</f>
        <v/>
      </c>
      <c r="I18" s="72"/>
    </row>
    <row r="19" spans="1:9" ht="20.149999999999999" customHeight="1" x14ac:dyDescent="0.35">
      <c r="A19" s="13" t="s">
        <v>6</v>
      </c>
      <c r="B19" s="1"/>
      <c r="C19" s="1"/>
      <c r="D19" s="29"/>
      <c r="E19" s="1">
        <v>148</v>
      </c>
      <c r="F19" s="1">
        <v>8500</v>
      </c>
      <c r="G19" s="25" t="str">
        <f t="shared" si="0"/>
        <v/>
      </c>
      <c r="H19" s="25" t="str">
        <f t="shared" si="1"/>
        <v/>
      </c>
      <c r="I19" s="72"/>
    </row>
    <row r="20" spans="1:9" ht="20.149999999999999" customHeight="1" x14ac:dyDescent="0.35">
      <c r="A20" s="13" t="s">
        <v>7</v>
      </c>
      <c r="B20" s="1"/>
      <c r="C20" s="1"/>
      <c r="D20" s="29"/>
      <c r="E20" s="1">
        <v>148</v>
      </c>
      <c r="F20" s="1">
        <v>8500</v>
      </c>
      <c r="G20" s="25" t="str">
        <f t="shared" si="0"/>
        <v/>
      </c>
      <c r="H20" s="25" t="str">
        <f t="shared" si="1"/>
        <v/>
      </c>
      <c r="I20" s="72"/>
    </row>
    <row r="21" spans="1:9" ht="20.149999999999999" customHeight="1" x14ac:dyDescent="0.35">
      <c r="A21" s="13" t="s">
        <v>8</v>
      </c>
      <c r="B21" s="1"/>
      <c r="C21" s="1"/>
      <c r="D21" s="29"/>
      <c r="E21" s="1">
        <v>148</v>
      </c>
      <c r="F21" s="1">
        <v>8500</v>
      </c>
      <c r="G21" s="25" t="str">
        <f t="shared" si="0"/>
        <v/>
      </c>
      <c r="H21" s="25" t="str">
        <f t="shared" si="1"/>
        <v/>
      </c>
      <c r="I21" s="72"/>
    </row>
    <row r="22" spans="1:9" ht="20.149999999999999" customHeight="1" x14ac:dyDescent="0.35">
      <c r="A22" s="13" t="s">
        <v>9</v>
      </c>
      <c r="B22" s="1"/>
      <c r="C22" s="1"/>
      <c r="D22" s="29"/>
      <c r="E22" s="1">
        <v>148</v>
      </c>
      <c r="F22" s="1">
        <v>8500</v>
      </c>
      <c r="G22" s="25" t="str">
        <f t="shared" si="0"/>
        <v/>
      </c>
      <c r="H22" s="25" t="str">
        <f t="shared" si="1"/>
        <v/>
      </c>
      <c r="I22" s="72"/>
    </row>
    <row r="23" spans="1:9" ht="20.149999999999999" customHeight="1" x14ac:dyDescent="0.35">
      <c r="A23" s="13" t="s">
        <v>10</v>
      </c>
      <c r="B23" s="1"/>
      <c r="C23" s="1"/>
      <c r="D23" s="29"/>
      <c r="E23" s="1">
        <v>148</v>
      </c>
      <c r="F23" s="1">
        <v>8500</v>
      </c>
      <c r="G23" s="25" t="str">
        <f t="shared" si="0"/>
        <v/>
      </c>
      <c r="H23" s="25" t="str">
        <f t="shared" si="1"/>
        <v/>
      </c>
      <c r="I23" s="72"/>
    </row>
    <row r="24" spans="1:9" ht="20.149999999999999" customHeight="1" x14ac:dyDescent="0.35">
      <c r="A24" s="13" t="s">
        <v>11</v>
      </c>
      <c r="B24" s="1"/>
      <c r="C24" s="1"/>
      <c r="D24" s="29"/>
      <c r="E24" s="1">
        <v>148</v>
      </c>
      <c r="F24" s="1">
        <v>8500</v>
      </c>
      <c r="G24" s="25" t="str">
        <f t="shared" si="0"/>
        <v/>
      </c>
      <c r="H24" s="25" t="str">
        <f t="shared" si="1"/>
        <v/>
      </c>
      <c r="I24" s="72"/>
    </row>
    <row r="25" spans="1:9" ht="20.149999999999999" customHeight="1" x14ac:dyDescent="0.35">
      <c r="A25" s="13" t="s">
        <v>12</v>
      </c>
      <c r="B25" s="1"/>
      <c r="C25" s="1"/>
      <c r="D25" s="29"/>
      <c r="E25" s="1">
        <v>148</v>
      </c>
      <c r="F25" s="1">
        <v>8500</v>
      </c>
      <c r="G25" s="25" t="str">
        <f t="shared" si="0"/>
        <v/>
      </c>
      <c r="H25" s="25" t="str">
        <f t="shared" si="1"/>
        <v/>
      </c>
      <c r="I25" s="72"/>
    </row>
    <row r="26" spans="1:9" s="67" customFormat="1" x14ac:dyDescent="0.35">
      <c r="A26" s="42" t="s">
        <v>22</v>
      </c>
      <c r="B26" s="26">
        <f>IF(SUM(B14:B25)=0,"",SUM(B14:B25))</f>
        <v>26805</v>
      </c>
      <c r="C26" s="17">
        <f>IF(MAX(C14:C25)=0,"",MAX(C14:C25))</f>
        <v>393.79</v>
      </c>
      <c r="D26" s="30">
        <f t="shared" ref="D26" si="2">IF(SUM(D14:D25)=0,"",SUM(D14:D25))</f>
        <v>4925695</v>
      </c>
      <c r="E26" s="18" t="s">
        <v>89</v>
      </c>
      <c r="F26" s="18" t="s">
        <v>89</v>
      </c>
      <c r="G26" s="35" t="s">
        <v>89</v>
      </c>
      <c r="H26" s="35" t="s">
        <v>89</v>
      </c>
      <c r="I26" s="35"/>
    </row>
    <row r="27" spans="1:9" s="67" customFormat="1" x14ac:dyDescent="0.35">
      <c r="A27" s="42" t="s">
        <v>26</v>
      </c>
      <c r="B27" s="26">
        <f>IF(SUM(B14:B25)=0,"",AVERAGE(B14:B25))</f>
        <v>26805</v>
      </c>
      <c r="C27" s="17">
        <f t="shared" ref="C27:H27" si="3">IF(SUM(C14:C25)=0,"",AVERAGE(C14:C25))</f>
        <v>393.79</v>
      </c>
      <c r="D27" s="30">
        <f t="shared" si="3"/>
        <v>4925695</v>
      </c>
      <c r="E27" s="33">
        <f t="shared" si="3"/>
        <v>148</v>
      </c>
      <c r="F27" s="17">
        <f t="shared" si="3"/>
        <v>8500</v>
      </c>
      <c r="G27" s="36">
        <f t="shared" si="3"/>
        <v>181.11486486486487</v>
      </c>
      <c r="H27" s="36">
        <f t="shared" si="3"/>
        <v>3.1535294117647057</v>
      </c>
      <c r="I27" s="36"/>
    </row>
    <row r="30" spans="1:9" ht="18.5" x14ac:dyDescent="0.35">
      <c r="A30" s="74" t="s">
        <v>39</v>
      </c>
      <c r="B30" s="74"/>
      <c r="C30" s="74"/>
      <c r="D30" s="74"/>
      <c r="E30" s="74"/>
      <c r="F30" s="74"/>
      <c r="G30" s="74"/>
      <c r="H30" s="74"/>
    </row>
    <row r="31" spans="1:9" ht="15" customHeight="1" x14ac:dyDescent="0.35"/>
    <row r="32" spans="1:9"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row r="60" ht="15" customHeight="1" x14ac:dyDescent="0.35"/>
    <row r="61" ht="15" customHeight="1" x14ac:dyDescent="0.35"/>
    <row r="62" ht="15" customHeight="1" x14ac:dyDescent="0.35"/>
    <row r="63" ht="15" customHeight="1" x14ac:dyDescent="0.35"/>
    <row r="64" ht="15" customHeight="1" x14ac:dyDescent="0.35"/>
    <row r="65" ht="15" customHeight="1" x14ac:dyDescent="0.35"/>
    <row r="66" ht="15" customHeight="1" x14ac:dyDescent="0.35"/>
    <row r="67" ht="15" customHeight="1" x14ac:dyDescent="0.35"/>
    <row r="68" ht="15" customHeight="1" x14ac:dyDescent="0.35"/>
    <row r="69" ht="15" customHeight="1" x14ac:dyDescent="0.35"/>
    <row r="70" ht="15" customHeight="1" x14ac:dyDescent="0.35"/>
    <row r="71" ht="15" customHeight="1" x14ac:dyDescent="0.35"/>
    <row r="72" ht="15" customHeight="1" x14ac:dyDescent="0.35"/>
    <row r="73" ht="15" customHeight="1" x14ac:dyDescent="0.35"/>
    <row r="74" ht="15" customHeight="1" x14ac:dyDescent="0.35"/>
    <row r="75" ht="15" customHeight="1" x14ac:dyDescent="0.35"/>
    <row r="76" ht="15" customHeight="1" x14ac:dyDescent="0.35"/>
    <row r="77" ht="15" customHeight="1" x14ac:dyDescent="0.35"/>
    <row r="78" ht="15" customHeight="1" x14ac:dyDescent="0.35"/>
    <row r="79" ht="15" customHeight="1" x14ac:dyDescent="0.35"/>
    <row r="80" ht="15" customHeight="1" x14ac:dyDescent="0.35"/>
    <row r="81" ht="15" customHeight="1" x14ac:dyDescent="0.35"/>
    <row r="82" ht="15" customHeight="1" x14ac:dyDescent="0.35"/>
    <row r="83" ht="15" customHeight="1" x14ac:dyDescent="0.35"/>
    <row r="84" ht="15" customHeight="1" x14ac:dyDescent="0.35"/>
    <row r="85" ht="15" customHeight="1" x14ac:dyDescent="0.35"/>
    <row r="86" ht="15" customHeight="1" x14ac:dyDescent="0.35"/>
    <row r="87" ht="15" customHeight="1" x14ac:dyDescent="0.35"/>
    <row r="88" ht="15" customHeight="1" x14ac:dyDescent="0.35"/>
    <row r="89" ht="15" customHeight="1" x14ac:dyDescent="0.35"/>
    <row r="90" ht="15" customHeight="1" x14ac:dyDescent="0.35"/>
    <row r="91" ht="15" customHeight="1" x14ac:dyDescent="0.35"/>
    <row r="92" ht="15" customHeight="1" x14ac:dyDescent="0.35"/>
    <row r="93" ht="15" customHeight="1" x14ac:dyDescent="0.35"/>
    <row r="94" ht="15" customHeight="1" x14ac:dyDescent="0.35"/>
    <row r="95" ht="15" customHeight="1" x14ac:dyDescent="0.35"/>
    <row r="96" ht="15" customHeight="1" x14ac:dyDescent="0.35"/>
    <row r="97" ht="15" customHeight="1" x14ac:dyDescent="0.35"/>
    <row r="98" ht="15" customHeight="1" x14ac:dyDescent="0.35"/>
    <row r="99" ht="15" customHeight="1" x14ac:dyDescent="0.35"/>
    <row r="100" ht="15" customHeight="1" x14ac:dyDescent="0.35"/>
    <row r="101" ht="15" customHeight="1" x14ac:dyDescent="0.35"/>
    <row r="102" ht="15" customHeight="1" x14ac:dyDescent="0.35"/>
    <row r="103" ht="15" customHeight="1" x14ac:dyDescent="0.35"/>
    <row r="104" ht="15" customHeight="1" x14ac:dyDescent="0.35"/>
    <row r="105" ht="15" customHeight="1" x14ac:dyDescent="0.35"/>
    <row r="106" ht="15" customHeight="1" x14ac:dyDescent="0.35"/>
    <row r="107" ht="15" customHeight="1" x14ac:dyDescent="0.35"/>
    <row r="108" ht="15" customHeight="1" x14ac:dyDescent="0.35"/>
    <row r="109" ht="15" customHeight="1" x14ac:dyDescent="0.35"/>
    <row r="110" ht="15" customHeight="1" x14ac:dyDescent="0.35"/>
    <row r="111" ht="15" customHeight="1" x14ac:dyDescent="0.35"/>
    <row r="112" ht="15" customHeight="1" x14ac:dyDescent="0.35"/>
    <row r="113" ht="15" customHeight="1" x14ac:dyDescent="0.35"/>
    <row r="114" ht="15" customHeight="1" x14ac:dyDescent="0.35"/>
    <row r="115" ht="15" customHeight="1" x14ac:dyDescent="0.35"/>
    <row r="116" ht="15" customHeight="1" x14ac:dyDescent="0.35"/>
    <row r="117" ht="15" customHeight="1" x14ac:dyDescent="0.35"/>
    <row r="118" ht="15" customHeight="1" x14ac:dyDescent="0.35"/>
    <row r="119" ht="15" customHeight="1" x14ac:dyDescent="0.35"/>
    <row r="120" ht="15" customHeight="1" x14ac:dyDescent="0.35"/>
    <row r="121" ht="15" customHeight="1" x14ac:dyDescent="0.35"/>
    <row r="122" ht="15" customHeight="1" x14ac:dyDescent="0.35"/>
    <row r="123" ht="15" customHeight="1" x14ac:dyDescent="0.35"/>
    <row r="124" ht="15" customHeight="1" x14ac:dyDescent="0.35"/>
    <row r="125" ht="15" customHeight="1" x14ac:dyDescent="0.35"/>
    <row r="126" ht="15" customHeight="1" x14ac:dyDescent="0.35"/>
    <row r="127" ht="15" customHeight="1" x14ac:dyDescent="0.35"/>
    <row r="128" ht="15" customHeight="1" x14ac:dyDescent="0.35"/>
    <row r="129" ht="15" customHeight="1" x14ac:dyDescent="0.35"/>
    <row r="130" ht="15" customHeight="1" x14ac:dyDescent="0.35"/>
    <row r="131" ht="15" customHeight="1" x14ac:dyDescent="0.35"/>
    <row r="132" ht="15" customHeight="1" x14ac:dyDescent="0.35"/>
    <row r="133" ht="15" customHeight="1" x14ac:dyDescent="0.35"/>
    <row r="134" ht="15" customHeight="1" x14ac:dyDescent="0.35"/>
    <row r="135" ht="15" customHeight="1" x14ac:dyDescent="0.35"/>
    <row r="136" ht="15" customHeight="1" x14ac:dyDescent="0.35"/>
    <row r="137" ht="15" customHeight="1" x14ac:dyDescent="0.35"/>
    <row r="138" ht="15" customHeight="1" x14ac:dyDescent="0.35"/>
    <row r="139" ht="15" customHeight="1" x14ac:dyDescent="0.35"/>
    <row r="140" ht="15" customHeight="1" x14ac:dyDescent="0.35"/>
    <row r="141" ht="15" customHeight="1" x14ac:dyDescent="0.35"/>
    <row r="142" ht="15" customHeight="1" x14ac:dyDescent="0.35"/>
    <row r="143" ht="15" customHeight="1" x14ac:dyDescent="0.35"/>
    <row r="144" ht="15" customHeight="1" x14ac:dyDescent="0.35"/>
    <row r="145" ht="15" customHeight="1" x14ac:dyDescent="0.35"/>
    <row r="146" ht="15" customHeight="1" x14ac:dyDescent="0.35"/>
    <row r="147" ht="15" customHeight="1" x14ac:dyDescent="0.35"/>
    <row r="148" ht="15" customHeight="1" x14ac:dyDescent="0.35"/>
    <row r="149" ht="15" customHeight="1" x14ac:dyDescent="0.35"/>
    <row r="150" ht="15" customHeight="1" x14ac:dyDescent="0.35"/>
    <row r="151" ht="15" customHeight="1" x14ac:dyDescent="0.35"/>
    <row r="152" ht="15" customHeight="1" x14ac:dyDescent="0.35"/>
    <row r="153" ht="15" customHeight="1" x14ac:dyDescent="0.35"/>
    <row r="154" ht="15" customHeight="1" x14ac:dyDescent="0.35"/>
    <row r="155" ht="15" customHeight="1" x14ac:dyDescent="0.35"/>
    <row r="156" ht="15" customHeight="1" x14ac:dyDescent="0.35"/>
    <row r="157" ht="15" customHeight="1" x14ac:dyDescent="0.35"/>
    <row r="158" ht="15" customHeight="1" x14ac:dyDescent="0.35"/>
    <row r="159" ht="15" customHeight="1" x14ac:dyDescent="0.35"/>
    <row r="160" ht="15" customHeight="1" x14ac:dyDescent="0.35"/>
    <row r="161" ht="15" customHeight="1" x14ac:dyDescent="0.35"/>
    <row r="162" ht="15" customHeight="1" x14ac:dyDescent="0.35"/>
    <row r="163" ht="15" customHeight="1" x14ac:dyDescent="0.35"/>
    <row r="164" ht="15" customHeight="1" x14ac:dyDescent="0.35"/>
    <row r="165" ht="15" customHeight="1" x14ac:dyDescent="0.35"/>
    <row r="166" ht="15" customHeight="1" x14ac:dyDescent="0.35"/>
    <row r="167" ht="15" customHeight="1" x14ac:dyDescent="0.35"/>
    <row r="168" ht="15" customHeight="1" x14ac:dyDescent="0.35"/>
    <row r="169" ht="15" customHeight="1" x14ac:dyDescent="0.35"/>
    <row r="170" ht="15" customHeight="1" x14ac:dyDescent="0.35"/>
    <row r="171" ht="15" customHeight="1" x14ac:dyDescent="0.35"/>
    <row r="172" ht="15" customHeight="1" x14ac:dyDescent="0.35"/>
    <row r="173" ht="15" customHeight="1" x14ac:dyDescent="0.35"/>
    <row r="174" ht="15" customHeight="1" x14ac:dyDescent="0.35"/>
    <row r="175" ht="15" customHeight="1" x14ac:dyDescent="0.35"/>
    <row r="176" ht="15" customHeight="1" x14ac:dyDescent="0.35"/>
    <row r="177" ht="15" customHeight="1" x14ac:dyDescent="0.35"/>
    <row r="178" ht="15" customHeight="1" x14ac:dyDescent="0.35"/>
    <row r="179" ht="15" customHeight="1" x14ac:dyDescent="0.35"/>
    <row r="180" ht="15" customHeight="1" x14ac:dyDescent="0.35"/>
    <row r="181" ht="15" customHeight="1" x14ac:dyDescent="0.35"/>
    <row r="182" ht="15" customHeight="1" x14ac:dyDescent="0.35"/>
    <row r="183" ht="15" customHeight="1" x14ac:dyDescent="0.35"/>
    <row r="184" ht="15" customHeight="1" x14ac:dyDescent="0.35"/>
    <row r="185" ht="15" customHeight="1" x14ac:dyDescent="0.35"/>
    <row r="186" ht="15" customHeight="1" x14ac:dyDescent="0.35"/>
    <row r="187" ht="15" customHeight="1" x14ac:dyDescent="0.35"/>
    <row r="188" ht="15" customHeight="1" x14ac:dyDescent="0.35"/>
    <row r="189" ht="15" customHeight="1" x14ac:dyDescent="0.35"/>
    <row r="190" ht="15" customHeight="1" x14ac:dyDescent="0.35"/>
    <row r="191" ht="15" customHeight="1" x14ac:dyDescent="0.35"/>
    <row r="192" ht="15" customHeight="1" x14ac:dyDescent="0.35"/>
    <row r="193" ht="15" customHeight="1" x14ac:dyDescent="0.35"/>
    <row r="194" ht="15" customHeight="1" x14ac:dyDescent="0.35"/>
    <row r="195" ht="15" customHeight="1" x14ac:dyDescent="0.35"/>
    <row r="196" ht="15" customHeight="1" x14ac:dyDescent="0.35"/>
    <row r="197" ht="15" customHeight="1" x14ac:dyDescent="0.35"/>
    <row r="198" ht="15" customHeight="1" x14ac:dyDescent="0.35"/>
    <row r="199" ht="15" customHeight="1" x14ac:dyDescent="0.35"/>
    <row r="200" ht="15" customHeight="1" x14ac:dyDescent="0.35"/>
    <row r="201" ht="15" customHeight="1" x14ac:dyDescent="0.35"/>
    <row r="202" ht="15" customHeight="1" x14ac:dyDescent="0.35"/>
    <row r="203" ht="15" customHeight="1" x14ac:dyDescent="0.35"/>
    <row r="204" ht="15" customHeight="1" x14ac:dyDescent="0.35"/>
    <row r="205" ht="15" customHeight="1" x14ac:dyDescent="0.35"/>
    <row r="206" ht="15" customHeight="1" x14ac:dyDescent="0.35"/>
    <row r="207" ht="15" customHeight="1" x14ac:dyDescent="0.35"/>
    <row r="208" ht="15" customHeight="1" x14ac:dyDescent="0.35"/>
    <row r="209" ht="15" customHeight="1" x14ac:dyDescent="0.35"/>
    <row r="210" ht="15" customHeight="1" x14ac:dyDescent="0.35"/>
    <row r="211" ht="15" customHeight="1" x14ac:dyDescent="0.35"/>
    <row r="212" ht="15" customHeight="1" x14ac:dyDescent="0.35"/>
  </sheetData>
  <sheetProtection sheet="1" objects="1" scenarios="1"/>
  <mergeCells count="19">
    <mergeCell ref="A1:H1"/>
    <mergeCell ref="D12:D13"/>
    <mergeCell ref="E12:E13"/>
    <mergeCell ref="D4:H4"/>
    <mergeCell ref="A11:I11"/>
    <mergeCell ref="I12:I13"/>
    <mergeCell ref="A30:H30"/>
    <mergeCell ref="D8:H8"/>
    <mergeCell ref="A3:C3"/>
    <mergeCell ref="A4:C4"/>
    <mergeCell ref="A5:C5"/>
    <mergeCell ref="F12:F13"/>
    <mergeCell ref="A12:A13"/>
    <mergeCell ref="B12:B13"/>
    <mergeCell ref="C12:C13"/>
    <mergeCell ref="D3:H3"/>
    <mergeCell ref="D5:H5"/>
    <mergeCell ref="D6:H6"/>
    <mergeCell ref="D7:H7"/>
  </mergeCells>
  <printOptions horizontalCentered="1"/>
  <pageMargins left="0.23622047244094491" right="0.23622047244094491" top="0.74803149606299213" bottom="0.74803149606299213" header="0.31496062992125984" footer="0.31496062992125984"/>
  <pageSetup scale="70" fitToWidth="0" orientation="portrait" verticalDpi="4" r:id="rId1"/>
  <headerFooter>
    <oddFooter>&amp;L&amp;A&amp;C&amp;D&amp;R&amp;P</oddFooter>
  </headerFooter>
  <rowBreaks count="1" manualBreakCount="1">
    <brk id="51" max="16383" man="1"/>
  </rowBreaks>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30"/>
  <sheetViews>
    <sheetView topLeftCell="A13" zoomScaleNormal="100" workbookViewId="0">
      <selection activeCell="I14" sqref="I14:I25"/>
    </sheetView>
  </sheetViews>
  <sheetFormatPr baseColWidth="10" defaultColWidth="11.453125" defaultRowHeight="14.5" x14ac:dyDescent="0.35"/>
  <cols>
    <col min="1" max="1" width="12" style="15" customWidth="1"/>
    <col min="2" max="6" width="13.7265625" style="15" customWidth="1"/>
    <col min="7" max="8" width="15.7265625" style="15" customWidth="1"/>
    <col min="9" max="9" width="13.7265625" style="15" customWidth="1"/>
    <col min="10" max="16384" width="11.453125" style="15"/>
  </cols>
  <sheetData>
    <row r="1" spans="1:19" ht="18.5" x14ac:dyDescent="0.35">
      <c r="A1" s="74" t="s">
        <v>88</v>
      </c>
      <c r="B1" s="74"/>
      <c r="C1" s="74"/>
      <c r="D1" s="74"/>
      <c r="E1" s="74"/>
      <c r="F1" s="74"/>
      <c r="G1" s="74"/>
      <c r="H1" s="74"/>
    </row>
    <row r="2" spans="1:19" x14ac:dyDescent="0.35">
      <c r="A2" s="64"/>
      <c r="B2" s="64"/>
      <c r="C2" s="64"/>
      <c r="D2" s="64"/>
      <c r="E2" s="64"/>
      <c r="F2" s="64"/>
      <c r="G2" s="64"/>
      <c r="H2" s="64"/>
    </row>
    <row r="3" spans="1:19" ht="20.149999999999999" customHeight="1" x14ac:dyDescent="0.35">
      <c r="A3" s="76" t="s">
        <v>14</v>
      </c>
      <c r="B3" s="76"/>
      <c r="C3" s="76"/>
      <c r="D3" s="75" t="str">
        <f>IF('3-Datos generales'!H11="","",'3-Datos generales'!H11)</f>
        <v>Imprenta Nacional</v>
      </c>
      <c r="E3" s="75"/>
      <c r="F3" s="75"/>
      <c r="G3" s="75"/>
      <c r="H3" s="75"/>
    </row>
    <row r="4" spans="1:19" ht="20.149999999999999" customHeight="1" x14ac:dyDescent="0.35">
      <c r="A4" s="76" t="s">
        <v>13</v>
      </c>
      <c r="B4" s="76"/>
      <c r="C4" s="76"/>
      <c r="D4" s="78"/>
      <c r="E4" s="78"/>
      <c r="F4" s="78"/>
      <c r="G4" s="78"/>
      <c r="H4" s="78"/>
    </row>
    <row r="5" spans="1:19" ht="20.149999999999999" customHeight="1" x14ac:dyDescent="0.35">
      <c r="A5" s="76" t="s">
        <v>32</v>
      </c>
      <c r="B5" s="76"/>
      <c r="C5" s="76"/>
      <c r="D5" s="75"/>
      <c r="E5" s="75"/>
      <c r="F5" s="75"/>
      <c r="G5" s="75"/>
      <c r="H5" s="75"/>
      <c r="L5" s="65"/>
      <c r="M5" s="65"/>
      <c r="N5" s="65"/>
      <c r="O5" s="65"/>
      <c r="P5" s="65"/>
      <c r="Q5" s="65"/>
      <c r="R5" s="65"/>
      <c r="S5" s="65"/>
    </row>
    <row r="6" spans="1:19" ht="20.149999999999999" customHeight="1" x14ac:dyDescent="0.35">
      <c r="A6" s="66" t="s">
        <v>51</v>
      </c>
      <c r="B6" s="66"/>
      <c r="C6" s="66"/>
      <c r="D6" s="75"/>
      <c r="E6" s="75"/>
      <c r="F6" s="75"/>
      <c r="G6" s="75"/>
      <c r="H6" s="75"/>
      <c r="L6" s="65"/>
      <c r="M6" s="65"/>
      <c r="N6" s="65"/>
      <c r="O6" s="65"/>
      <c r="P6" s="65"/>
      <c r="Q6" s="65"/>
      <c r="R6" s="65"/>
      <c r="S6" s="65"/>
    </row>
    <row r="7" spans="1:19" ht="20.149999999999999" customHeight="1" x14ac:dyDescent="0.35">
      <c r="A7" s="66" t="s">
        <v>15</v>
      </c>
      <c r="B7" s="66"/>
      <c r="C7" s="66"/>
      <c r="D7" s="75"/>
      <c r="E7" s="75"/>
      <c r="F7" s="75"/>
      <c r="G7" s="75"/>
      <c r="H7" s="75"/>
      <c r="L7" s="65"/>
      <c r="M7" s="65"/>
      <c r="N7" s="65"/>
      <c r="O7" s="65"/>
      <c r="P7" s="65"/>
      <c r="Q7" s="65"/>
      <c r="R7" s="65"/>
      <c r="S7" s="65"/>
    </row>
    <row r="8" spans="1:19" ht="20.149999999999999" customHeight="1" x14ac:dyDescent="0.35">
      <c r="A8" s="66" t="s">
        <v>37</v>
      </c>
      <c r="B8" s="66"/>
      <c r="C8" s="66"/>
      <c r="D8" s="75"/>
      <c r="E8" s="75"/>
      <c r="F8" s="75"/>
      <c r="G8" s="75"/>
      <c r="H8" s="75"/>
      <c r="L8" s="65"/>
      <c r="M8" s="65"/>
      <c r="N8" s="65"/>
      <c r="O8" s="65"/>
      <c r="P8" s="65"/>
      <c r="Q8" s="65"/>
      <c r="R8" s="65"/>
      <c r="S8" s="65"/>
    </row>
    <row r="11" spans="1:19" ht="15" customHeight="1" x14ac:dyDescent="0.35">
      <c r="A11" s="116" t="s">
        <v>38</v>
      </c>
      <c r="B11" s="117"/>
      <c r="C11" s="117"/>
      <c r="D11" s="117"/>
      <c r="E11" s="117"/>
      <c r="F11" s="117"/>
      <c r="G11" s="117"/>
      <c r="H11" s="117"/>
      <c r="I11" s="117"/>
    </row>
    <row r="12" spans="1:19" ht="15" customHeight="1" x14ac:dyDescent="0.35">
      <c r="A12" s="77" t="s">
        <v>0</v>
      </c>
      <c r="B12" s="77" t="s">
        <v>46</v>
      </c>
      <c r="C12" s="77" t="s">
        <v>24</v>
      </c>
      <c r="D12" s="77" t="s">
        <v>44</v>
      </c>
      <c r="E12" s="77" t="s">
        <v>87</v>
      </c>
      <c r="F12" s="77" t="s">
        <v>33</v>
      </c>
      <c r="G12" s="115" t="s">
        <v>17</v>
      </c>
      <c r="H12" s="115"/>
      <c r="I12" s="81" t="s">
        <v>112</v>
      </c>
    </row>
    <row r="13" spans="1:19" s="67" customFormat="1" ht="75" customHeight="1" x14ac:dyDescent="0.35">
      <c r="A13" s="77"/>
      <c r="B13" s="77"/>
      <c r="C13" s="77"/>
      <c r="D13" s="77"/>
      <c r="E13" s="77"/>
      <c r="F13" s="77"/>
      <c r="G13" s="42" t="s">
        <v>47</v>
      </c>
      <c r="H13" s="42" t="s">
        <v>48</v>
      </c>
      <c r="I13" s="82"/>
    </row>
    <row r="14" spans="1:19" ht="20.149999999999999" customHeight="1" x14ac:dyDescent="0.35">
      <c r="A14" s="13" t="s">
        <v>1</v>
      </c>
      <c r="B14" s="1"/>
      <c r="C14" s="1"/>
      <c r="D14" s="29"/>
      <c r="E14" s="1"/>
      <c r="F14" s="1"/>
      <c r="G14" s="25" t="str">
        <f>IF(B14=0,"",B14/E14)</f>
        <v/>
      </c>
      <c r="H14" s="25" t="str">
        <f>IF(B14=0,"",B14/F14)</f>
        <v/>
      </c>
      <c r="I14" s="72"/>
    </row>
    <row r="15" spans="1:19" ht="20.149999999999999" customHeight="1" x14ac:dyDescent="0.35">
      <c r="A15" s="13" t="s">
        <v>2</v>
      </c>
      <c r="B15" s="1"/>
      <c r="C15" s="1"/>
      <c r="D15" s="29"/>
      <c r="E15" s="1"/>
      <c r="F15" s="1"/>
      <c r="G15" s="25" t="str">
        <f t="shared" ref="G15:G25" si="0">IF(B15=0,"",B15/E15)</f>
        <v/>
      </c>
      <c r="H15" s="25" t="str">
        <f t="shared" ref="H15:H25" si="1">IF(B15=0,"",B15/F15)</f>
        <v/>
      </c>
      <c r="I15" s="72"/>
    </row>
    <row r="16" spans="1:19" ht="20.149999999999999" customHeight="1" x14ac:dyDescent="0.35">
      <c r="A16" s="13" t="s">
        <v>3</v>
      </c>
      <c r="B16" s="1"/>
      <c r="C16" s="1"/>
      <c r="D16" s="29"/>
      <c r="E16" s="1"/>
      <c r="F16" s="1"/>
      <c r="G16" s="25" t="str">
        <f t="shared" si="0"/>
        <v/>
      </c>
      <c r="H16" s="25" t="str">
        <f t="shared" si="1"/>
        <v/>
      </c>
      <c r="I16" s="72"/>
    </row>
    <row r="17" spans="1:9" ht="20.149999999999999" customHeight="1" x14ac:dyDescent="0.35">
      <c r="A17" s="13" t="s">
        <v>4</v>
      </c>
      <c r="B17" s="1"/>
      <c r="C17" s="1"/>
      <c r="D17" s="29"/>
      <c r="E17" s="1"/>
      <c r="F17" s="1"/>
      <c r="G17" s="25" t="str">
        <f t="shared" si="0"/>
        <v/>
      </c>
      <c r="H17" s="25" t="str">
        <f t="shared" si="1"/>
        <v/>
      </c>
      <c r="I17" s="72"/>
    </row>
    <row r="18" spans="1:9" ht="20.149999999999999" customHeight="1" x14ac:dyDescent="0.35">
      <c r="A18" s="13" t="s">
        <v>5</v>
      </c>
      <c r="B18" s="1"/>
      <c r="C18" s="1"/>
      <c r="D18" s="29"/>
      <c r="E18" s="1"/>
      <c r="F18" s="1"/>
      <c r="G18" s="25" t="str">
        <f t="shared" si="0"/>
        <v/>
      </c>
      <c r="H18" s="25" t="str">
        <f t="shared" si="1"/>
        <v/>
      </c>
      <c r="I18" s="72"/>
    </row>
    <row r="19" spans="1:9" ht="20.149999999999999" customHeight="1" x14ac:dyDescent="0.35">
      <c r="A19" s="13" t="s">
        <v>6</v>
      </c>
      <c r="B19" s="1"/>
      <c r="C19" s="1"/>
      <c r="D19" s="29"/>
      <c r="E19" s="1"/>
      <c r="F19" s="1"/>
      <c r="G19" s="25" t="str">
        <f t="shared" si="0"/>
        <v/>
      </c>
      <c r="H19" s="25" t="str">
        <f t="shared" si="1"/>
        <v/>
      </c>
      <c r="I19" s="72"/>
    </row>
    <row r="20" spans="1:9" ht="20.149999999999999" customHeight="1" x14ac:dyDescent="0.35">
      <c r="A20" s="13" t="s">
        <v>7</v>
      </c>
      <c r="B20" s="1"/>
      <c r="C20" s="1"/>
      <c r="D20" s="29"/>
      <c r="E20" s="1"/>
      <c r="F20" s="1"/>
      <c r="G20" s="25" t="str">
        <f t="shared" si="0"/>
        <v/>
      </c>
      <c r="H20" s="25" t="str">
        <f t="shared" si="1"/>
        <v/>
      </c>
      <c r="I20" s="72"/>
    </row>
    <row r="21" spans="1:9" ht="20.149999999999999" customHeight="1" x14ac:dyDescent="0.35">
      <c r="A21" s="13" t="s">
        <v>8</v>
      </c>
      <c r="B21" s="1"/>
      <c r="C21" s="1"/>
      <c r="D21" s="29"/>
      <c r="E21" s="1"/>
      <c r="F21" s="1"/>
      <c r="G21" s="25" t="str">
        <f t="shared" si="0"/>
        <v/>
      </c>
      <c r="H21" s="25" t="str">
        <f t="shared" si="1"/>
        <v/>
      </c>
      <c r="I21" s="72"/>
    </row>
    <row r="22" spans="1:9" ht="20.149999999999999" customHeight="1" x14ac:dyDescent="0.35">
      <c r="A22" s="13" t="s">
        <v>9</v>
      </c>
      <c r="B22" s="1"/>
      <c r="C22" s="1"/>
      <c r="D22" s="29"/>
      <c r="E22" s="1"/>
      <c r="F22" s="1"/>
      <c r="G22" s="25" t="str">
        <f t="shared" si="0"/>
        <v/>
      </c>
      <c r="H22" s="25" t="str">
        <f t="shared" si="1"/>
        <v/>
      </c>
      <c r="I22" s="72"/>
    </row>
    <row r="23" spans="1:9" ht="20.149999999999999" customHeight="1" x14ac:dyDescent="0.35">
      <c r="A23" s="13" t="s">
        <v>10</v>
      </c>
      <c r="B23" s="1"/>
      <c r="C23" s="1"/>
      <c r="D23" s="29"/>
      <c r="E23" s="1"/>
      <c r="F23" s="1"/>
      <c r="G23" s="25" t="str">
        <f t="shared" si="0"/>
        <v/>
      </c>
      <c r="H23" s="25" t="str">
        <f t="shared" si="1"/>
        <v/>
      </c>
      <c r="I23" s="72"/>
    </row>
    <row r="24" spans="1:9" ht="20.149999999999999" customHeight="1" x14ac:dyDescent="0.35">
      <c r="A24" s="13" t="s">
        <v>11</v>
      </c>
      <c r="B24" s="1"/>
      <c r="C24" s="1"/>
      <c r="D24" s="29"/>
      <c r="E24" s="1"/>
      <c r="F24" s="1"/>
      <c r="G24" s="25" t="str">
        <f t="shared" si="0"/>
        <v/>
      </c>
      <c r="H24" s="25" t="str">
        <f t="shared" si="1"/>
        <v/>
      </c>
      <c r="I24" s="72"/>
    </row>
    <row r="25" spans="1:9" ht="20.149999999999999" customHeight="1" x14ac:dyDescent="0.35">
      <c r="A25" s="13" t="s">
        <v>12</v>
      </c>
      <c r="B25" s="1"/>
      <c r="C25" s="1"/>
      <c r="D25" s="29"/>
      <c r="E25" s="1"/>
      <c r="F25" s="1"/>
      <c r="G25" s="25" t="str">
        <f t="shared" si="0"/>
        <v/>
      </c>
      <c r="H25" s="25" t="str">
        <f t="shared" si="1"/>
        <v/>
      </c>
      <c r="I25" s="72"/>
    </row>
    <row r="26" spans="1:9" s="67" customFormat="1" x14ac:dyDescent="0.35">
      <c r="A26" s="42" t="s">
        <v>22</v>
      </c>
      <c r="B26" s="26" t="str">
        <f>IF(SUM(B14:B25)=0,"",SUM(B14:B25))</f>
        <v/>
      </c>
      <c r="C26" s="17" t="str">
        <f>IF(MAX(C14:C25)=0,"",MAX(C14:C25))</f>
        <v/>
      </c>
      <c r="D26" s="30" t="str">
        <f t="shared" ref="D26" si="2">IF(SUM(D14:D25)=0,"",SUM(D14:D25))</f>
        <v/>
      </c>
      <c r="E26" s="18" t="s">
        <v>89</v>
      </c>
      <c r="F26" s="18" t="s">
        <v>89</v>
      </c>
      <c r="G26" s="35" t="s">
        <v>89</v>
      </c>
      <c r="H26" s="35" t="s">
        <v>89</v>
      </c>
      <c r="I26" s="35"/>
    </row>
    <row r="27" spans="1:9" s="67" customFormat="1" x14ac:dyDescent="0.35">
      <c r="A27" s="42" t="s">
        <v>26</v>
      </c>
      <c r="B27" s="26" t="str">
        <f>IF(SUM(B14:B25)=0,"",AVERAGE(B14:B25))</f>
        <v/>
      </c>
      <c r="C27" s="17" t="str">
        <f t="shared" ref="C27:H27" si="3">IF(SUM(C14:C25)=0,"",AVERAGE(C14:C25))</f>
        <v/>
      </c>
      <c r="D27" s="30" t="str">
        <f t="shared" si="3"/>
        <v/>
      </c>
      <c r="E27" s="17" t="str">
        <f t="shared" si="3"/>
        <v/>
      </c>
      <c r="F27" s="17" t="str">
        <f t="shared" si="3"/>
        <v/>
      </c>
      <c r="G27" s="36" t="str">
        <f t="shared" si="3"/>
        <v/>
      </c>
      <c r="H27" s="36" t="str">
        <f t="shared" si="3"/>
        <v/>
      </c>
      <c r="I27" s="36"/>
    </row>
    <row r="30" spans="1:9" ht="18.5" x14ac:dyDescent="0.35">
      <c r="A30" s="74" t="s">
        <v>39</v>
      </c>
      <c r="B30" s="74"/>
      <c r="C30" s="74"/>
      <c r="D30" s="74"/>
      <c r="E30" s="74"/>
      <c r="F30" s="74"/>
      <c r="G30" s="74"/>
      <c r="H30" s="74"/>
    </row>
  </sheetData>
  <sheetProtection sheet="1" selectLockedCells="1"/>
  <mergeCells count="20">
    <mergeCell ref="I12:I13"/>
    <mergeCell ref="A11:I11"/>
    <mergeCell ref="A1:H1"/>
    <mergeCell ref="A5:C5"/>
    <mergeCell ref="D5:H5"/>
    <mergeCell ref="A3:C3"/>
    <mergeCell ref="D3:H3"/>
    <mergeCell ref="A4:C4"/>
    <mergeCell ref="D4:H4"/>
    <mergeCell ref="D6:H6"/>
    <mergeCell ref="D7:H7"/>
    <mergeCell ref="D8:H8"/>
    <mergeCell ref="A30:H30"/>
    <mergeCell ref="A12:A13"/>
    <mergeCell ref="B12:B13"/>
    <mergeCell ref="C12:C13"/>
    <mergeCell ref="D12:D13"/>
    <mergeCell ref="E12:E13"/>
    <mergeCell ref="F12:F13"/>
    <mergeCell ref="G12:H12"/>
  </mergeCells>
  <printOptions horizontalCentered="1"/>
  <pageMargins left="0.39370078740157483" right="0.39370078740157483" top="0.39370078740157483" bottom="0.39370078740157483" header="0.31496062992125984" footer="0.31496062992125984"/>
  <pageSetup scale="70" fitToHeight="2" orientation="portrait" horizontalDpi="4294967294" r:id="rId1"/>
  <rowBreaks count="2" manualBreakCount="2">
    <brk id="51" max="16383" man="1"/>
    <brk id="117" max="16383" man="1"/>
  </rowBreaks>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30"/>
  <sheetViews>
    <sheetView topLeftCell="A13" zoomScaleNormal="100" workbookViewId="0">
      <selection activeCell="I14" sqref="I14:I25"/>
    </sheetView>
  </sheetViews>
  <sheetFormatPr baseColWidth="10" defaultColWidth="11.453125" defaultRowHeight="14.5" x14ac:dyDescent="0.35"/>
  <cols>
    <col min="1" max="1" width="12" style="15" customWidth="1"/>
    <col min="2" max="6" width="13.7265625" style="15" customWidth="1"/>
    <col min="7" max="8" width="15.7265625" style="15" customWidth="1"/>
    <col min="9" max="9" width="13.7265625" style="15" customWidth="1"/>
    <col min="10" max="16384" width="11.453125" style="15"/>
  </cols>
  <sheetData>
    <row r="1" spans="1:19" ht="18.5" x14ac:dyDescent="0.35">
      <c r="A1" s="74" t="s">
        <v>88</v>
      </c>
      <c r="B1" s="74"/>
      <c r="C1" s="74"/>
      <c r="D1" s="74"/>
      <c r="E1" s="74"/>
      <c r="F1" s="74"/>
      <c r="G1" s="74"/>
      <c r="H1" s="74"/>
    </row>
    <row r="2" spans="1:19" x14ac:dyDescent="0.35">
      <c r="A2" s="64"/>
      <c r="B2" s="64"/>
      <c r="C2" s="64"/>
      <c r="D2" s="64"/>
      <c r="E2" s="64"/>
      <c r="F2" s="64"/>
      <c r="G2" s="64"/>
      <c r="H2" s="64"/>
    </row>
    <row r="3" spans="1:19" ht="20.149999999999999" customHeight="1" x14ac:dyDescent="0.35">
      <c r="A3" s="76" t="s">
        <v>14</v>
      </c>
      <c r="B3" s="76"/>
      <c r="C3" s="76"/>
      <c r="D3" s="75" t="str">
        <f>IF('3-Datos generales'!H11="","",'3-Datos generales'!H11)</f>
        <v>Imprenta Nacional</v>
      </c>
      <c r="E3" s="75"/>
      <c r="F3" s="75"/>
      <c r="G3" s="75"/>
      <c r="H3" s="75"/>
    </row>
    <row r="4" spans="1:19" ht="20.149999999999999" customHeight="1" x14ac:dyDescent="0.35">
      <c r="A4" s="76" t="s">
        <v>13</v>
      </c>
      <c r="B4" s="76"/>
      <c r="C4" s="76"/>
      <c r="D4" s="78"/>
      <c r="E4" s="78"/>
      <c r="F4" s="78"/>
      <c r="G4" s="78"/>
      <c r="H4" s="78"/>
    </row>
    <row r="5" spans="1:19" ht="20.149999999999999" customHeight="1" x14ac:dyDescent="0.35">
      <c r="A5" s="76" t="s">
        <v>32</v>
      </c>
      <c r="B5" s="76"/>
      <c r="C5" s="76"/>
      <c r="D5" s="75"/>
      <c r="E5" s="75"/>
      <c r="F5" s="75"/>
      <c r="G5" s="75"/>
      <c r="H5" s="75"/>
      <c r="L5" s="65"/>
      <c r="M5" s="65"/>
      <c r="N5" s="65"/>
      <c r="O5" s="65"/>
      <c r="P5" s="65"/>
      <c r="Q5" s="65"/>
      <c r="R5" s="65"/>
      <c r="S5" s="65"/>
    </row>
    <row r="6" spans="1:19" ht="20.149999999999999" customHeight="1" x14ac:dyDescent="0.35">
      <c r="A6" s="66" t="s">
        <v>51</v>
      </c>
      <c r="B6" s="66"/>
      <c r="C6" s="66"/>
      <c r="D6" s="75"/>
      <c r="E6" s="75"/>
      <c r="F6" s="75"/>
      <c r="G6" s="75"/>
      <c r="H6" s="75"/>
      <c r="L6" s="65"/>
      <c r="M6" s="65"/>
      <c r="N6" s="65"/>
      <c r="O6" s="65"/>
      <c r="P6" s="65"/>
      <c r="Q6" s="65"/>
      <c r="R6" s="65"/>
      <c r="S6" s="65"/>
    </row>
    <row r="7" spans="1:19" ht="20.149999999999999" customHeight="1" x14ac:dyDescent="0.35">
      <c r="A7" s="66" t="s">
        <v>15</v>
      </c>
      <c r="B7" s="66"/>
      <c r="C7" s="66"/>
      <c r="D7" s="75"/>
      <c r="E7" s="75"/>
      <c r="F7" s="75"/>
      <c r="G7" s="75"/>
      <c r="H7" s="75"/>
      <c r="L7" s="65"/>
      <c r="M7" s="65"/>
      <c r="N7" s="65"/>
      <c r="O7" s="65"/>
      <c r="P7" s="65"/>
      <c r="Q7" s="65"/>
      <c r="R7" s="65"/>
      <c r="S7" s="65"/>
    </row>
    <row r="8" spans="1:19" ht="20.149999999999999" customHeight="1" x14ac:dyDescent="0.35">
      <c r="A8" s="66" t="s">
        <v>37</v>
      </c>
      <c r="B8" s="66"/>
      <c r="C8" s="66"/>
      <c r="D8" s="75"/>
      <c r="E8" s="75"/>
      <c r="F8" s="75"/>
      <c r="G8" s="75"/>
      <c r="H8" s="75"/>
      <c r="L8" s="65"/>
      <c r="M8" s="65"/>
      <c r="N8" s="65"/>
      <c r="O8" s="65"/>
      <c r="P8" s="65"/>
      <c r="Q8" s="65"/>
      <c r="R8" s="65"/>
      <c r="S8" s="65"/>
    </row>
    <row r="11" spans="1:19" ht="15" customHeight="1" x14ac:dyDescent="0.35">
      <c r="A11" s="116" t="s">
        <v>38</v>
      </c>
      <c r="B11" s="117"/>
      <c r="C11" s="117"/>
      <c r="D11" s="117"/>
      <c r="E11" s="117"/>
      <c r="F11" s="117"/>
      <c r="G11" s="117"/>
      <c r="H11" s="117"/>
      <c r="I11" s="117"/>
    </row>
    <row r="12" spans="1:19" ht="15" customHeight="1" x14ac:dyDescent="0.35">
      <c r="A12" s="77" t="s">
        <v>0</v>
      </c>
      <c r="B12" s="77" t="s">
        <v>46</v>
      </c>
      <c r="C12" s="77" t="s">
        <v>24</v>
      </c>
      <c r="D12" s="77" t="s">
        <v>44</v>
      </c>
      <c r="E12" s="77" t="s">
        <v>87</v>
      </c>
      <c r="F12" s="77" t="s">
        <v>33</v>
      </c>
      <c r="G12" s="115" t="s">
        <v>17</v>
      </c>
      <c r="H12" s="115"/>
      <c r="I12" s="81" t="s">
        <v>112</v>
      </c>
    </row>
    <row r="13" spans="1:19" s="67" customFormat="1" ht="75" customHeight="1" x14ac:dyDescent="0.35">
      <c r="A13" s="77"/>
      <c r="B13" s="77"/>
      <c r="C13" s="77"/>
      <c r="D13" s="77"/>
      <c r="E13" s="77"/>
      <c r="F13" s="77"/>
      <c r="G13" s="42" t="s">
        <v>47</v>
      </c>
      <c r="H13" s="42" t="s">
        <v>48</v>
      </c>
      <c r="I13" s="82"/>
    </row>
    <row r="14" spans="1:19" ht="20.149999999999999" customHeight="1" x14ac:dyDescent="0.35">
      <c r="A14" s="13" t="s">
        <v>1</v>
      </c>
      <c r="B14" s="1"/>
      <c r="C14" s="1"/>
      <c r="D14" s="29"/>
      <c r="E14" s="1"/>
      <c r="F14" s="1"/>
      <c r="G14" s="25" t="str">
        <f>IF(B14=0,"",B14/E14)</f>
        <v/>
      </c>
      <c r="H14" s="25" t="str">
        <f>IF(B14=0,"",B14/F14)</f>
        <v/>
      </c>
      <c r="I14" s="72"/>
    </row>
    <row r="15" spans="1:19" ht="20.149999999999999" customHeight="1" x14ac:dyDescent="0.35">
      <c r="A15" s="13" t="s">
        <v>2</v>
      </c>
      <c r="B15" s="1"/>
      <c r="C15" s="1"/>
      <c r="D15" s="29"/>
      <c r="E15" s="1"/>
      <c r="F15" s="1"/>
      <c r="G15" s="25" t="str">
        <f t="shared" ref="G15:G25" si="0">IF(B15=0,"",B15/E15)</f>
        <v/>
      </c>
      <c r="H15" s="25" t="str">
        <f t="shared" ref="H15:H25" si="1">IF(B15=0,"",B15/F15)</f>
        <v/>
      </c>
      <c r="I15" s="72"/>
    </row>
    <row r="16" spans="1:19" ht="20.149999999999999" customHeight="1" x14ac:dyDescent="0.35">
      <c r="A16" s="13" t="s">
        <v>3</v>
      </c>
      <c r="B16" s="1"/>
      <c r="C16" s="1"/>
      <c r="D16" s="29"/>
      <c r="E16" s="1"/>
      <c r="F16" s="1"/>
      <c r="G16" s="25" t="str">
        <f t="shared" si="0"/>
        <v/>
      </c>
      <c r="H16" s="25" t="str">
        <f>IF(B16=0,"",B16/F16)</f>
        <v/>
      </c>
      <c r="I16" s="72"/>
    </row>
    <row r="17" spans="1:9" ht="20.149999999999999" customHeight="1" x14ac:dyDescent="0.35">
      <c r="A17" s="13" t="s">
        <v>4</v>
      </c>
      <c r="B17" s="1"/>
      <c r="C17" s="1"/>
      <c r="D17" s="29"/>
      <c r="E17" s="1"/>
      <c r="F17" s="1"/>
      <c r="G17" s="25" t="str">
        <f t="shared" si="0"/>
        <v/>
      </c>
      <c r="H17" s="25" t="str">
        <f t="shared" si="1"/>
        <v/>
      </c>
      <c r="I17" s="72"/>
    </row>
    <row r="18" spans="1:9" ht="20.149999999999999" customHeight="1" x14ac:dyDescent="0.35">
      <c r="A18" s="13" t="s">
        <v>5</v>
      </c>
      <c r="B18" s="1"/>
      <c r="C18" s="1"/>
      <c r="D18" s="29"/>
      <c r="E18" s="1"/>
      <c r="F18" s="1"/>
      <c r="G18" s="25" t="str">
        <f t="shared" si="0"/>
        <v/>
      </c>
      <c r="H18" s="25" t="str">
        <f t="shared" si="1"/>
        <v/>
      </c>
      <c r="I18" s="72"/>
    </row>
    <row r="19" spans="1:9" ht="20.149999999999999" customHeight="1" x14ac:dyDescent="0.35">
      <c r="A19" s="13" t="s">
        <v>6</v>
      </c>
      <c r="B19" s="1"/>
      <c r="C19" s="1"/>
      <c r="D19" s="29"/>
      <c r="E19" s="1"/>
      <c r="F19" s="1"/>
      <c r="G19" s="25" t="str">
        <f t="shared" si="0"/>
        <v/>
      </c>
      <c r="H19" s="25" t="str">
        <f t="shared" si="1"/>
        <v/>
      </c>
      <c r="I19" s="72"/>
    </row>
    <row r="20" spans="1:9" ht="20.149999999999999" customHeight="1" x14ac:dyDescent="0.35">
      <c r="A20" s="13" t="s">
        <v>7</v>
      </c>
      <c r="B20" s="1"/>
      <c r="C20" s="1"/>
      <c r="D20" s="29"/>
      <c r="E20" s="1"/>
      <c r="F20" s="1"/>
      <c r="G20" s="25" t="str">
        <f t="shared" si="0"/>
        <v/>
      </c>
      <c r="H20" s="25" t="str">
        <f t="shared" si="1"/>
        <v/>
      </c>
      <c r="I20" s="72"/>
    </row>
    <row r="21" spans="1:9" ht="20.149999999999999" customHeight="1" x14ac:dyDescent="0.35">
      <c r="A21" s="13" t="s">
        <v>8</v>
      </c>
      <c r="B21" s="1"/>
      <c r="C21" s="1"/>
      <c r="D21" s="29"/>
      <c r="E21" s="1"/>
      <c r="F21" s="1"/>
      <c r="G21" s="25" t="str">
        <f t="shared" si="0"/>
        <v/>
      </c>
      <c r="H21" s="25" t="str">
        <f t="shared" si="1"/>
        <v/>
      </c>
      <c r="I21" s="72"/>
    </row>
    <row r="22" spans="1:9" ht="20.149999999999999" customHeight="1" x14ac:dyDescent="0.35">
      <c r="A22" s="13" t="s">
        <v>9</v>
      </c>
      <c r="B22" s="1"/>
      <c r="C22" s="1"/>
      <c r="D22" s="29"/>
      <c r="E22" s="1"/>
      <c r="F22" s="1"/>
      <c r="G22" s="25" t="str">
        <f t="shared" si="0"/>
        <v/>
      </c>
      <c r="H22" s="25" t="str">
        <f t="shared" si="1"/>
        <v/>
      </c>
      <c r="I22" s="72"/>
    </row>
    <row r="23" spans="1:9" ht="20.149999999999999" customHeight="1" x14ac:dyDescent="0.35">
      <c r="A23" s="13" t="s">
        <v>10</v>
      </c>
      <c r="B23" s="1"/>
      <c r="C23" s="1"/>
      <c r="D23" s="29"/>
      <c r="E23" s="1"/>
      <c r="F23" s="1"/>
      <c r="G23" s="25" t="str">
        <f t="shared" si="0"/>
        <v/>
      </c>
      <c r="H23" s="25" t="str">
        <f t="shared" si="1"/>
        <v/>
      </c>
      <c r="I23" s="72"/>
    </row>
    <row r="24" spans="1:9" ht="20.149999999999999" customHeight="1" x14ac:dyDescent="0.35">
      <c r="A24" s="13" t="s">
        <v>11</v>
      </c>
      <c r="B24" s="1"/>
      <c r="C24" s="1"/>
      <c r="D24" s="29"/>
      <c r="E24" s="1"/>
      <c r="F24" s="1"/>
      <c r="G24" s="25" t="str">
        <f t="shared" si="0"/>
        <v/>
      </c>
      <c r="H24" s="25" t="str">
        <f t="shared" si="1"/>
        <v/>
      </c>
      <c r="I24" s="72"/>
    </row>
    <row r="25" spans="1:9" ht="20.149999999999999" customHeight="1" x14ac:dyDescent="0.35">
      <c r="A25" s="13" t="s">
        <v>12</v>
      </c>
      <c r="B25" s="1"/>
      <c r="C25" s="1"/>
      <c r="D25" s="29"/>
      <c r="E25" s="1"/>
      <c r="F25" s="1"/>
      <c r="G25" s="25" t="str">
        <f t="shared" si="0"/>
        <v/>
      </c>
      <c r="H25" s="25" t="str">
        <f t="shared" si="1"/>
        <v/>
      </c>
      <c r="I25" s="72"/>
    </row>
    <row r="26" spans="1:9" s="67" customFormat="1" x14ac:dyDescent="0.35">
      <c r="A26" s="42" t="s">
        <v>22</v>
      </c>
      <c r="B26" s="26" t="str">
        <f>IF(SUM(B14:B25)=0,"",SUM(B14:B25))</f>
        <v/>
      </c>
      <c r="C26" s="17" t="str">
        <f>IF(MAX(C14:C25)=0,"",MAX(C14:C25))</f>
        <v/>
      </c>
      <c r="D26" s="30" t="str">
        <f t="shared" ref="D26" si="2">IF(SUM(D14:D25)=0,"",SUM(D14:D25))</f>
        <v/>
      </c>
      <c r="E26" s="18" t="s">
        <v>89</v>
      </c>
      <c r="F26" s="18" t="s">
        <v>89</v>
      </c>
      <c r="G26" s="35" t="s">
        <v>89</v>
      </c>
      <c r="H26" s="35" t="s">
        <v>89</v>
      </c>
      <c r="I26" s="35"/>
    </row>
    <row r="27" spans="1:9" s="67" customFormat="1" x14ac:dyDescent="0.35">
      <c r="A27" s="42" t="s">
        <v>26</v>
      </c>
      <c r="B27" s="26" t="str">
        <f>IF(SUM(B14:B25)=0,"",AVERAGE(B14:B25))</f>
        <v/>
      </c>
      <c r="C27" s="17" t="str">
        <f t="shared" ref="C27:H27" si="3">IF(SUM(C14:C25)=0,"",AVERAGE(C14:C25))</f>
        <v/>
      </c>
      <c r="D27" s="30" t="str">
        <f t="shared" si="3"/>
        <v/>
      </c>
      <c r="E27" s="17" t="str">
        <f t="shared" si="3"/>
        <v/>
      </c>
      <c r="F27" s="17" t="str">
        <f t="shared" si="3"/>
        <v/>
      </c>
      <c r="G27" s="36" t="str">
        <f t="shared" si="3"/>
        <v/>
      </c>
      <c r="H27" s="36" t="str">
        <f t="shared" si="3"/>
        <v/>
      </c>
      <c r="I27" s="36"/>
    </row>
    <row r="30" spans="1:9" ht="18.5" x14ac:dyDescent="0.35">
      <c r="A30" s="74" t="s">
        <v>39</v>
      </c>
      <c r="B30" s="74"/>
      <c r="C30" s="74"/>
      <c r="D30" s="74"/>
      <c r="E30" s="74"/>
      <c r="F30" s="74"/>
      <c r="G30" s="74"/>
      <c r="H30" s="74"/>
    </row>
  </sheetData>
  <sheetProtection sheet="1" selectLockedCells="1"/>
  <mergeCells count="20">
    <mergeCell ref="I12:I13"/>
    <mergeCell ref="A11:I11"/>
    <mergeCell ref="A1:H1"/>
    <mergeCell ref="A5:C5"/>
    <mergeCell ref="D5:H5"/>
    <mergeCell ref="A3:C3"/>
    <mergeCell ref="D3:H3"/>
    <mergeCell ref="A4:C4"/>
    <mergeCell ref="D4:H4"/>
    <mergeCell ref="D6:H6"/>
    <mergeCell ref="D7:H7"/>
    <mergeCell ref="D8:H8"/>
    <mergeCell ref="A30:H30"/>
    <mergeCell ref="A12:A13"/>
    <mergeCell ref="B12:B13"/>
    <mergeCell ref="C12:C13"/>
    <mergeCell ref="D12:D13"/>
    <mergeCell ref="E12:E13"/>
    <mergeCell ref="F12:F13"/>
    <mergeCell ref="G12:H12"/>
  </mergeCells>
  <printOptions horizontalCentered="1"/>
  <pageMargins left="0.39370078740157483" right="0.39370078740157483" top="0.39370078740157483" bottom="0.39370078740157483" header="0.31496062992125984" footer="0.31496062992125984"/>
  <pageSetup scale="65" fitToHeight="2" orientation="portrait" horizontalDpi="4294967294" r:id="rId1"/>
  <headerFooter>
    <oddFooter>&amp;L&amp;A&amp;C&amp;D&amp;R&amp;P</oddFooter>
  </headerFooter>
  <rowBreaks count="2" manualBreakCount="2">
    <brk id="51" max="16383" man="1"/>
    <brk id="117" max="16383" man="1"/>
  </rowBreaks>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30"/>
  <sheetViews>
    <sheetView topLeftCell="A12" zoomScaleNormal="100" workbookViewId="0">
      <selection activeCell="I14" sqref="I14:I25"/>
    </sheetView>
  </sheetViews>
  <sheetFormatPr baseColWidth="10" defaultColWidth="11.453125" defaultRowHeight="14.5" x14ac:dyDescent="0.35"/>
  <cols>
    <col min="1" max="1" width="12" style="15" customWidth="1"/>
    <col min="2" max="6" width="13.7265625" style="15" customWidth="1"/>
    <col min="7" max="8" width="15.7265625" style="15" customWidth="1"/>
    <col min="9" max="9" width="13.7265625" style="15" customWidth="1"/>
    <col min="10" max="16384" width="11.453125" style="15"/>
  </cols>
  <sheetData>
    <row r="1" spans="1:19" ht="18.5" x14ac:dyDescent="0.35">
      <c r="A1" s="74" t="s">
        <v>88</v>
      </c>
      <c r="B1" s="74"/>
      <c r="C1" s="74"/>
      <c r="D1" s="74"/>
      <c r="E1" s="74"/>
      <c r="F1" s="74"/>
      <c r="G1" s="74"/>
      <c r="H1" s="74"/>
    </row>
    <row r="2" spans="1:19" x14ac:dyDescent="0.35">
      <c r="A2" s="64"/>
      <c r="B2" s="64"/>
      <c r="C2" s="64"/>
      <c r="D2" s="64"/>
      <c r="E2" s="64"/>
      <c r="F2" s="64"/>
      <c r="G2" s="64"/>
      <c r="H2" s="64"/>
    </row>
    <row r="3" spans="1:19" ht="20.149999999999999" customHeight="1" x14ac:dyDescent="0.35">
      <c r="A3" s="76" t="s">
        <v>14</v>
      </c>
      <c r="B3" s="76"/>
      <c r="C3" s="76"/>
      <c r="D3" s="75" t="str">
        <f>IF('3-Datos generales'!H11="","",'3-Datos generales'!H11)</f>
        <v>Imprenta Nacional</v>
      </c>
      <c r="E3" s="75"/>
      <c r="F3" s="75"/>
      <c r="G3" s="75"/>
      <c r="H3" s="75"/>
    </row>
    <row r="4" spans="1:19" ht="20.149999999999999" customHeight="1" x14ac:dyDescent="0.35">
      <c r="A4" s="76" t="s">
        <v>13</v>
      </c>
      <c r="B4" s="76"/>
      <c r="C4" s="76"/>
      <c r="D4" s="78"/>
      <c r="E4" s="78"/>
      <c r="F4" s="78"/>
      <c r="G4" s="78"/>
      <c r="H4" s="78"/>
    </row>
    <row r="5" spans="1:19" ht="20.149999999999999" customHeight="1" x14ac:dyDescent="0.35">
      <c r="A5" s="76" t="s">
        <v>32</v>
      </c>
      <c r="B5" s="76"/>
      <c r="C5" s="76"/>
      <c r="D5" s="75"/>
      <c r="E5" s="75"/>
      <c r="F5" s="75"/>
      <c r="G5" s="75"/>
      <c r="H5" s="75"/>
      <c r="L5" s="65"/>
      <c r="M5" s="65"/>
      <c r="N5" s="65"/>
      <c r="O5" s="65"/>
      <c r="P5" s="65"/>
      <c r="Q5" s="65"/>
      <c r="R5" s="65"/>
      <c r="S5" s="65"/>
    </row>
    <row r="6" spans="1:19" ht="20.149999999999999" customHeight="1" x14ac:dyDescent="0.35">
      <c r="A6" s="66" t="s">
        <v>51</v>
      </c>
      <c r="B6" s="66"/>
      <c r="C6" s="66"/>
      <c r="D6" s="75"/>
      <c r="E6" s="75"/>
      <c r="F6" s="75"/>
      <c r="G6" s="75"/>
      <c r="H6" s="75"/>
      <c r="L6" s="65"/>
      <c r="M6" s="65"/>
      <c r="N6" s="65"/>
      <c r="O6" s="65"/>
      <c r="P6" s="65"/>
      <c r="Q6" s="65"/>
      <c r="R6" s="65"/>
      <c r="S6" s="65"/>
    </row>
    <row r="7" spans="1:19" ht="20.149999999999999" customHeight="1" x14ac:dyDescent="0.35">
      <c r="A7" s="66" t="s">
        <v>15</v>
      </c>
      <c r="B7" s="66"/>
      <c r="C7" s="66"/>
      <c r="D7" s="75"/>
      <c r="E7" s="75"/>
      <c r="F7" s="75"/>
      <c r="G7" s="75"/>
      <c r="H7" s="75"/>
      <c r="L7" s="65"/>
      <c r="M7" s="65"/>
      <c r="N7" s="65"/>
      <c r="O7" s="65"/>
      <c r="P7" s="65"/>
      <c r="Q7" s="65"/>
      <c r="R7" s="65"/>
      <c r="S7" s="65"/>
    </row>
    <row r="8" spans="1:19" ht="20.149999999999999" customHeight="1" x14ac:dyDescent="0.35">
      <c r="A8" s="66" t="s">
        <v>37</v>
      </c>
      <c r="B8" s="66"/>
      <c r="C8" s="66"/>
      <c r="D8" s="75"/>
      <c r="E8" s="75"/>
      <c r="F8" s="75"/>
      <c r="G8" s="75"/>
      <c r="H8" s="75"/>
      <c r="L8" s="65"/>
      <c r="M8" s="65"/>
      <c r="N8" s="65"/>
      <c r="O8" s="65"/>
      <c r="P8" s="65"/>
      <c r="Q8" s="65"/>
      <c r="R8" s="65"/>
      <c r="S8" s="65"/>
    </row>
    <row r="11" spans="1:19" ht="15" customHeight="1" x14ac:dyDescent="0.35">
      <c r="A11" s="116" t="s">
        <v>38</v>
      </c>
      <c r="B11" s="117"/>
      <c r="C11" s="117"/>
      <c r="D11" s="117"/>
      <c r="E11" s="117"/>
      <c r="F11" s="117"/>
      <c r="G11" s="117"/>
      <c r="H11" s="117"/>
      <c r="I11" s="117"/>
    </row>
    <row r="12" spans="1:19" ht="15" customHeight="1" x14ac:dyDescent="0.35">
      <c r="A12" s="77" t="s">
        <v>0</v>
      </c>
      <c r="B12" s="77" t="s">
        <v>46</v>
      </c>
      <c r="C12" s="77" t="s">
        <v>24</v>
      </c>
      <c r="D12" s="77" t="s">
        <v>44</v>
      </c>
      <c r="E12" s="77" t="s">
        <v>87</v>
      </c>
      <c r="F12" s="77" t="s">
        <v>33</v>
      </c>
      <c r="G12" s="115" t="s">
        <v>17</v>
      </c>
      <c r="H12" s="115"/>
      <c r="I12" s="81" t="s">
        <v>112</v>
      </c>
    </row>
    <row r="13" spans="1:19" s="67" customFormat="1" ht="75" customHeight="1" x14ac:dyDescent="0.35">
      <c r="A13" s="77"/>
      <c r="B13" s="77"/>
      <c r="C13" s="77"/>
      <c r="D13" s="77"/>
      <c r="E13" s="77"/>
      <c r="F13" s="77"/>
      <c r="G13" s="42" t="s">
        <v>47</v>
      </c>
      <c r="H13" s="42" t="s">
        <v>48</v>
      </c>
      <c r="I13" s="82"/>
    </row>
    <row r="14" spans="1:19" ht="20.149999999999999" customHeight="1" x14ac:dyDescent="0.35">
      <c r="A14" s="13" t="s">
        <v>1</v>
      </c>
      <c r="B14" s="1"/>
      <c r="C14" s="1"/>
      <c r="D14" s="29"/>
      <c r="E14" s="1"/>
      <c r="F14" s="1"/>
      <c r="G14" s="25" t="str">
        <f>IF(B14=0,"",B14/E14)</f>
        <v/>
      </c>
      <c r="H14" s="25" t="str">
        <f>IF(B14=0,"",B14/F14)</f>
        <v/>
      </c>
      <c r="I14" s="72"/>
    </row>
    <row r="15" spans="1:19" ht="20.149999999999999" customHeight="1" x14ac:dyDescent="0.35">
      <c r="A15" s="13" t="s">
        <v>2</v>
      </c>
      <c r="B15" s="1"/>
      <c r="C15" s="1"/>
      <c r="D15" s="29"/>
      <c r="E15" s="1"/>
      <c r="F15" s="1"/>
      <c r="G15" s="25" t="str">
        <f t="shared" ref="G15:G25" si="0">IF(B15=0,"",B15/E15)</f>
        <v/>
      </c>
      <c r="H15" s="25" t="str">
        <f t="shared" ref="H15:H25" si="1">IF(B15=0,"",B15/F15)</f>
        <v/>
      </c>
      <c r="I15" s="72"/>
    </row>
    <row r="16" spans="1:19" ht="20.149999999999999" customHeight="1" x14ac:dyDescent="0.35">
      <c r="A16" s="13" t="s">
        <v>3</v>
      </c>
      <c r="B16" s="1"/>
      <c r="C16" s="1"/>
      <c r="D16" s="29"/>
      <c r="E16" s="1"/>
      <c r="F16" s="1"/>
      <c r="G16" s="25" t="str">
        <f t="shared" si="0"/>
        <v/>
      </c>
      <c r="H16" s="25" t="str">
        <f t="shared" si="1"/>
        <v/>
      </c>
      <c r="I16" s="72"/>
    </row>
    <row r="17" spans="1:9" ht="20.149999999999999" customHeight="1" x14ac:dyDescent="0.35">
      <c r="A17" s="13" t="s">
        <v>4</v>
      </c>
      <c r="B17" s="1"/>
      <c r="C17" s="1"/>
      <c r="D17" s="29"/>
      <c r="E17" s="1"/>
      <c r="F17" s="1"/>
      <c r="G17" s="25" t="str">
        <f t="shared" si="0"/>
        <v/>
      </c>
      <c r="H17" s="25" t="str">
        <f t="shared" si="1"/>
        <v/>
      </c>
      <c r="I17" s="72"/>
    </row>
    <row r="18" spans="1:9" ht="20.149999999999999" customHeight="1" x14ac:dyDescent="0.35">
      <c r="A18" s="13" t="s">
        <v>5</v>
      </c>
      <c r="B18" s="1"/>
      <c r="C18" s="1"/>
      <c r="D18" s="29"/>
      <c r="E18" s="1"/>
      <c r="F18" s="1"/>
      <c r="G18" s="25" t="str">
        <f t="shared" si="0"/>
        <v/>
      </c>
      <c r="H18" s="25" t="str">
        <f t="shared" si="1"/>
        <v/>
      </c>
      <c r="I18" s="72"/>
    </row>
    <row r="19" spans="1:9" ht="20.149999999999999" customHeight="1" x14ac:dyDescent="0.35">
      <c r="A19" s="13" t="s">
        <v>6</v>
      </c>
      <c r="B19" s="1"/>
      <c r="C19" s="1"/>
      <c r="D19" s="29"/>
      <c r="E19" s="1"/>
      <c r="F19" s="1"/>
      <c r="G19" s="25" t="str">
        <f t="shared" si="0"/>
        <v/>
      </c>
      <c r="H19" s="25" t="str">
        <f t="shared" si="1"/>
        <v/>
      </c>
      <c r="I19" s="72"/>
    </row>
    <row r="20" spans="1:9" ht="20.149999999999999" customHeight="1" x14ac:dyDescent="0.35">
      <c r="A20" s="13" t="s">
        <v>7</v>
      </c>
      <c r="B20" s="1"/>
      <c r="C20" s="1"/>
      <c r="D20" s="29"/>
      <c r="E20" s="1"/>
      <c r="F20" s="1"/>
      <c r="G20" s="25" t="str">
        <f t="shared" si="0"/>
        <v/>
      </c>
      <c r="H20" s="25" t="str">
        <f t="shared" si="1"/>
        <v/>
      </c>
      <c r="I20" s="72"/>
    </row>
    <row r="21" spans="1:9" ht="20.149999999999999" customHeight="1" x14ac:dyDescent="0.35">
      <c r="A21" s="13" t="s">
        <v>8</v>
      </c>
      <c r="B21" s="1"/>
      <c r="C21" s="1"/>
      <c r="D21" s="29"/>
      <c r="E21" s="1"/>
      <c r="F21" s="1"/>
      <c r="G21" s="25" t="str">
        <f t="shared" si="0"/>
        <v/>
      </c>
      <c r="H21" s="25" t="str">
        <f t="shared" si="1"/>
        <v/>
      </c>
      <c r="I21" s="72"/>
    </row>
    <row r="22" spans="1:9" ht="20.149999999999999" customHeight="1" x14ac:dyDescent="0.35">
      <c r="A22" s="13" t="s">
        <v>9</v>
      </c>
      <c r="B22" s="1"/>
      <c r="C22" s="1"/>
      <c r="D22" s="29"/>
      <c r="E22" s="1"/>
      <c r="F22" s="1"/>
      <c r="G22" s="25" t="str">
        <f t="shared" si="0"/>
        <v/>
      </c>
      <c r="H22" s="25" t="str">
        <f t="shared" si="1"/>
        <v/>
      </c>
      <c r="I22" s="72"/>
    </row>
    <row r="23" spans="1:9" ht="20.149999999999999" customHeight="1" x14ac:dyDescent="0.35">
      <c r="A23" s="13" t="s">
        <v>10</v>
      </c>
      <c r="B23" s="1"/>
      <c r="C23" s="1"/>
      <c r="D23" s="29"/>
      <c r="E23" s="1"/>
      <c r="F23" s="1"/>
      <c r="G23" s="25" t="str">
        <f t="shared" si="0"/>
        <v/>
      </c>
      <c r="H23" s="25" t="str">
        <f t="shared" si="1"/>
        <v/>
      </c>
      <c r="I23" s="72"/>
    </row>
    <row r="24" spans="1:9" ht="20.149999999999999" customHeight="1" x14ac:dyDescent="0.35">
      <c r="A24" s="13" t="s">
        <v>11</v>
      </c>
      <c r="B24" s="1"/>
      <c r="C24" s="1"/>
      <c r="D24" s="29"/>
      <c r="E24" s="1"/>
      <c r="F24" s="1"/>
      <c r="G24" s="25" t="str">
        <f t="shared" si="0"/>
        <v/>
      </c>
      <c r="H24" s="25" t="str">
        <f t="shared" si="1"/>
        <v/>
      </c>
      <c r="I24" s="72"/>
    </row>
    <row r="25" spans="1:9" ht="20.149999999999999" customHeight="1" x14ac:dyDescent="0.35">
      <c r="A25" s="13" t="s">
        <v>12</v>
      </c>
      <c r="B25" s="1"/>
      <c r="C25" s="1"/>
      <c r="D25" s="29"/>
      <c r="E25" s="1"/>
      <c r="F25" s="1"/>
      <c r="G25" s="25" t="str">
        <f t="shared" si="0"/>
        <v/>
      </c>
      <c r="H25" s="25" t="str">
        <f t="shared" si="1"/>
        <v/>
      </c>
      <c r="I25" s="72"/>
    </row>
    <row r="26" spans="1:9" s="67" customFormat="1" x14ac:dyDescent="0.35">
      <c r="A26" s="42" t="s">
        <v>22</v>
      </c>
      <c r="B26" s="26" t="str">
        <f>IF(SUM(B14:B25)=0,"",SUM(B14:B25))</f>
        <v/>
      </c>
      <c r="C26" s="17" t="str">
        <f>IF(MAX(C14:C25)=0,"",MAX(C14:C25))</f>
        <v/>
      </c>
      <c r="D26" s="30" t="str">
        <f t="shared" ref="D26" si="2">IF(SUM(D14:D25)=0,"",SUM(D14:D25))</f>
        <v/>
      </c>
      <c r="E26" s="18" t="s">
        <v>89</v>
      </c>
      <c r="F26" s="18" t="s">
        <v>89</v>
      </c>
      <c r="G26" s="35" t="s">
        <v>89</v>
      </c>
      <c r="H26" s="35" t="s">
        <v>89</v>
      </c>
      <c r="I26" s="35"/>
    </row>
    <row r="27" spans="1:9" s="67" customFormat="1" x14ac:dyDescent="0.35">
      <c r="A27" s="42" t="s">
        <v>26</v>
      </c>
      <c r="B27" s="26" t="str">
        <f>IF(SUM(B14:B25)=0,"",AVERAGE(B14:B25))</f>
        <v/>
      </c>
      <c r="C27" s="17" t="str">
        <f t="shared" ref="C27:H27" si="3">IF(SUM(C14:C25)=0,"",AVERAGE(C14:C25))</f>
        <v/>
      </c>
      <c r="D27" s="30" t="str">
        <f t="shared" si="3"/>
        <v/>
      </c>
      <c r="E27" s="17" t="str">
        <f t="shared" si="3"/>
        <v/>
      </c>
      <c r="F27" s="17" t="str">
        <f t="shared" si="3"/>
        <v/>
      </c>
      <c r="G27" s="36" t="str">
        <f t="shared" si="3"/>
        <v/>
      </c>
      <c r="H27" s="36" t="str">
        <f t="shared" si="3"/>
        <v/>
      </c>
      <c r="I27" s="36"/>
    </row>
    <row r="30" spans="1:9" ht="18.5" x14ac:dyDescent="0.35">
      <c r="A30" s="74" t="s">
        <v>39</v>
      </c>
      <c r="B30" s="74"/>
      <c r="C30" s="74"/>
      <c r="D30" s="74"/>
      <c r="E30" s="74"/>
      <c r="F30" s="74"/>
      <c r="G30" s="74"/>
      <c r="H30" s="74"/>
    </row>
  </sheetData>
  <sheetProtection sheet="1" selectLockedCells="1"/>
  <mergeCells count="20">
    <mergeCell ref="I12:I13"/>
    <mergeCell ref="A11:I11"/>
    <mergeCell ref="A1:H1"/>
    <mergeCell ref="A5:C5"/>
    <mergeCell ref="D5:H5"/>
    <mergeCell ref="A3:C3"/>
    <mergeCell ref="D3:H3"/>
    <mergeCell ref="A4:C4"/>
    <mergeCell ref="D4:H4"/>
    <mergeCell ref="D6:H6"/>
    <mergeCell ref="D7:H7"/>
    <mergeCell ref="D8:H8"/>
    <mergeCell ref="A30:H30"/>
    <mergeCell ref="A12:A13"/>
    <mergeCell ref="B12:B13"/>
    <mergeCell ref="C12:C13"/>
    <mergeCell ref="D12:D13"/>
    <mergeCell ref="E12:E13"/>
    <mergeCell ref="F12:F13"/>
    <mergeCell ref="G12:H12"/>
  </mergeCells>
  <printOptions horizontalCentered="1"/>
  <pageMargins left="0.39370078740157483" right="0.39370078740157483" top="0.39370078740157483" bottom="0.39370078740157483" header="0.31496062992125984" footer="0.31496062992125984"/>
  <pageSetup scale="65" fitToHeight="2" orientation="portrait" horizontalDpi="4294967294" r:id="rId1"/>
  <headerFooter>
    <oddFooter>&amp;L&amp;A&amp;C&amp;D&amp;R&amp;P</oddFooter>
  </headerFooter>
  <rowBreaks count="2" manualBreakCount="2">
    <brk id="51" max="16383" man="1"/>
    <brk id="117" max="16383" man="1"/>
  </rowBreaks>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30"/>
  <sheetViews>
    <sheetView topLeftCell="A12" zoomScaleNormal="100" workbookViewId="0">
      <selection activeCell="I15" sqref="I15"/>
    </sheetView>
  </sheetViews>
  <sheetFormatPr baseColWidth="10" defaultColWidth="11.453125" defaultRowHeight="14.5" x14ac:dyDescent="0.35"/>
  <cols>
    <col min="1" max="1" width="12" style="15" customWidth="1"/>
    <col min="2" max="6" width="13.7265625" style="15" customWidth="1"/>
    <col min="7" max="8" width="15.7265625" style="15" customWidth="1"/>
    <col min="9" max="9" width="13.7265625" style="15" customWidth="1"/>
    <col min="10" max="16384" width="11.453125" style="15"/>
  </cols>
  <sheetData>
    <row r="1" spans="1:19" ht="18.5" x14ac:dyDescent="0.35">
      <c r="A1" s="74" t="s">
        <v>88</v>
      </c>
      <c r="B1" s="74"/>
      <c r="C1" s="74"/>
      <c r="D1" s="74"/>
      <c r="E1" s="74"/>
      <c r="F1" s="74"/>
      <c r="G1" s="74"/>
      <c r="H1" s="74"/>
    </row>
    <row r="2" spans="1:19" x14ac:dyDescent="0.35">
      <c r="A2" s="64"/>
      <c r="B2" s="64"/>
      <c r="C2" s="64"/>
      <c r="D2" s="64"/>
      <c r="E2" s="64"/>
      <c r="F2" s="64"/>
      <c r="G2" s="64"/>
      <c r="H2" s="64"/>
    </row>
    <row r="3" spans="1:19" ht="20.149999999999999" customHeight="1" x14ac:dyDescent="0.35">
      <c r="A3" s="76" t="s">
        <v>14</v>
      </c>
      <c r="B3" s="76"/>
      <c r="C3" s="76"/>
      <c r="D3" s="75" t="str">
        <f>IF('3-Datos generales'!H11="","",'3-Datos generales'!H11)</f>
        <v>Imprenta Nacional</v>
      </c>
      <c r="E3" s="75"/>
      <c r="F3" s="75"/>
      <c r="G3" s="75"/>
      <c r="H3" s="75"/>
    </row>
    <row r="4" spans="1:19" ht="20.149999999999999" customHeight="1" x14ac:dyDescent="0.35">
      <c r="A4" s="76" t="s">
        <v>13</v>
      </c>
      <c r="B4" s="76"/>
      <c r="C4" s="76"/>
      <c r="D4" s="78"/>
      <c r="E4" s="118"/>
      <c r="F4" s="118"/>
      <c r="G4" s="118"/>
      <c r="H4" s="118"/>
    </row>
    <row r="5" spans="1:19" ht="20.149999999999999" customHeight="1" x14ac:dyDescent="0.35">
      <c r="A5" s="76" t="s">
        <v>32</v>
      </c>
      <c r="B5" s="76"/>
      <c r="C5" s="76"/>
      <c r="D5" s="75"/>
      <c r="E5" s="75"/>
      <c r="F5" s="75"/>
      <c r="G5" s="75"/>
      <c r="H5" s="75"/>
      <c r="L5" s="65"/>
      <c r="M5" s="65"/>
      <c r="N5" s="65"/>
      <c r="O5" s="65"/>
      <c r="P5" s="65"/>
      <c r="Q5" s="65"/>
      <c r="R5" s="65"/>
      <c r="S5" s="65"/>
    </row>
    <row r="6" spans="1:19" ht="20.149999999999999" customHeight="1" x14ac:dyDescent="0.35">
      <c r="A6" s="66" t="s">
        <v>51</v>
      </c>
      <c r="B6" s="66"/>
      <c r="C6" s="66"/>
      <c r="D6" s="75"/>
      <c r="E6" s="75"/>
      <c r="F6" s="75"/>
      <c r="G6" s="75"/>
      <c r="H6" s="75"/>
      <c r="L6" s="65"/>
      <c r="M6" s="65"/>
      <c r="N6" s="65"/>
      <c r="O6" s="65"/>
      <c r="P6" s="65"/>
      <c r="Q6" s="65"/>
      <c r="R6" s="65"/>
      <c r="S6" s="65"/>
    </row>
    <row r="7" spans="1:19" ht="20.149999999999999" customHeight="1" x14ac:dyDescent="0.35">
      <c r="A7" s="66" t="s">
        <v>15</v>
      </c>
      <c r="B7" s="66"/>
      <c r="C7" s="66"/>
      <c r="D7" s="75"/>
      <c r="E7" s="75"/>
      <c r="F7" s="75"/>
      <c r="G7" s="75"/>
      <c r="H7" s="75"/>
      <c r="L7" s="65"/>
      <c r="M7" s="65"/>
      <c r="N7" s="65"/>
      <c r="O7" s="65"/>
      <c r="P7" s="65"/>
      <c r="Q7" s="65"/>
      <c r="R7" s="65"/>
      <c r="S7" s="65"/>
    </row>
    <row r="8" spans="1:19" ht="20.149999999999999" customHeight="1" x14ac:dyDescent="0.35">
      <c r="A8" s="66" t="s">
        <v>37</v>
      </c>
      <c r="B8" s="66"/>
      <c r="C8" s="66"/>
      <c r="D8" s="75"/>
      <c r="E8" s="75"/>
      <c r="F8" s="75"/>
      <c r="G8" s="75"/>
      <c r="H8" s="75"/>
      <c r="L8" s="65"/>
      <c r="M8" s="65"/>
      <c r="N8" s="65"/>
      <c r="O8" s="65"/>
      <c r="P8" s="65"/>
      <c r="Q8" s="65"/>
      <c r="R8" s="65"/>
      <c r="S8" s="65"/>
    </row>
    <row r="11" spans="1:19" ht="15" customHeight="1" x14ac:dyDescent="0.35">
      <c r="A11" s="116" t="s">
        <v>38</v>
      </c>
      <c r="B11" s="117"/>
      <c r="C11" s="117"/>
      <c r="D11" s="117"/>
      <c r="E11" s="117"/>
      <c r="F11" s="117"/>
      <c r="G11" s="117"/>
      <c r="H11" s="117"/>
      <c r="I11" s="117"/>
    </row>
    <row r="12" spans="1:19" ht="15" customHeight="1" x14ac:dyDescent="0.35">
      <c r="A12" s="77" t="s">
        <v>0</v>
      </c>
      <c r="B12" s="77" t="s">
        <v>46</v>
      </c>
      <c r="C12" s="77" t="s">
        <v>24</v>
      </c>
      <c r="D12" s="77" t="s">
        <v>44</v>
      </c>
      <c r="E12" s="77" t="s">
        <v>87</v>
      </c>
      <c r="F12" s="77" t="s">
        <v>33</v>
      </c>
      <c r="G12" s="115" t="s">
        <v>17</v>
      </c>
      <c r="H12" s="115"/>
      <c r="I12" s="81" t="s">
        <v>112</v>
      </c>
    </row>
    <row r="13" spans="1:19" s="67" customFormat="1" ht="75" customHeight="1" x14ac:dyDescent="0.35">
      <c r="A13" s="77"/>
      <c r="B13" s="77"/>
      <c r="C13" s="77"/>
      <c r="D13" s="77"/>
      <c r="E13" s="77"/>
      <c r="F13" s="77"/>
      <c r="G13" s="42" t="s">
        <v>47</v>
      </c>
      <c r="H13" s="42" t="s">
        <v>48</v>
      </c>
      <c r="I13" s="82"/>
    </row>
    <row r="14" spans="1:19" ht="20.149999999999999" customHeight="1" x14ac:dyDescent="0.35">
      <c r="A14" s="13" t="s">
        <v>1</v>
      </c>
      <c r="B14" s="1"/>
      <c r="C14" s="1"/>
      <c r="D14" s="29"/>
      <c r="E14" s="1"/>
      <c r="F14" s="1"/>
      <c r="G14" s="25" t="str">
        <f>IF(B14=0,"",B14/E14)</f>
        <v/>
      </c>
      <c r="H14" s="25" t="str">
        <f>IF(B14=0,"",B14/F14)</f>
        <v/>
      </c>
      <c r="I14" s="72"/>
    </row>
    <row r="15" spans="1:19" ht="20.149999999999999" customHeight="1" x14ac:dyDescent="0.35">
      <c r="A15" s="13" t="s">
        <v>2</v>
      </c>
      <c r="B15" s="1"/>
      <c r="C15" s="1"/>
      <c r="D15" s="29"/>
      <c r="E15" s="1"/>
      <c r="F15" s="1"/>
      <c r="G15" s="25" t="str">
        <f t="shared" ref="G15:G25" si="0">IF(B15=0,"",B15/E15)</f>
        <v/>
      </c>
      <c r="H15" s="25" t="str">
        <f t="shared" ref="H15:H25" si="1">IF(B15=0,"",B15/F15)</f>
        <v/>
      </c>
      <c r="I15" s="72"/>
    </row>
    <row r="16" spans="1:19" ht="20.149999999999999" customHeight="1" x14ac:dyDescent="0.35">
      <c r="A16" s="13" t="s">
        <v>3</v>
      </c>
      <c r="B16" s="1"/>
      <c r="C16" s="1"/>
      <c r="D16" s="29"/>
      <c r="E16" s="1"/>
      <c r="F16" s="1"/>
      <c r="G16" s="25" t="str">
        <f t="shared" si="0"/>
        <v/>
      </c>
      <c r="H16" s="25" t="str">
        <f t="shared" si="1"/>
        <v/>
      </c>
      <c r="I16" s="72"/>
    </row>
    <row r="17" spans="1:9" ht="20.149999999999999" customHeight="1" x14ac:dyDescent="0.35">
      <c r="A17" s="13" t="s">
        <v>4</v>
      </c>
      <c r="B17" s="1"/>
      <c r="C17" s="1"/>
      <c r="D17" s="29"/>
      <c r="E17" s="1"/>
      <c r="F17" s="1"/>
      <c r="G17" s="25" t="str">
        <f t="shared" si="0"/>
        <v/>
      </c>
      <c r="H17" s="25" t="str">
        <f t="shared" si="1"/>
        <v/>
      </c>
      <c r="I17" s="72"/>
    </row>
    <row r="18" spans="1:9" ht="20.149999999999999" customHeight="1" x14ac:dyDescent="0.35">
      <c r="A18" s="13" t="s">
        <v>5</v>
      </c>
      <c r="B18" s="1"/>
      <c r="C18" s="1"/>
      <c r="D18" s="29"/>
      <c r="E18" s="1"/>
      <c r="F18" s="1"/>
      <c r="G18" s="25" t="str">
        <f t="shared" si="0"/>
        <v/>
      </c>
      <c r="H18" s="25" t="str">
        <f t="shared" si="1"/>
        <v/>
      </c>
      <c r="I18" s="72"/>
    </row>
    <row r="19" spans="1:9" ht="20.149999999999999" customHeight="1" x14ac:dyDescent="0.35">
      <c r="A19" s="13" t="s">
        <v>6</v>
      </c>
      <c r="B19" s="1"/>
      <c r="C19" s="1"/>
      <c r="D19" s="29"/>
      <c r="E19" s="1"/>
      <c r="F19" s="1"/>
      <c r="G19" s="25" t="str">
        <f t="shared" si="0"/>
        <v/>
      </c>
      <c r="H19" s="25" t="str">
        <f t="shared" si="1"/>
        <v/>
      </c>
      <c r="I19" s="72"/>
    </row>
    <row r="20" spans="1:9" ht="20.149999999999999" customHeight="1" x14ac:dyDescent="0.35">
      <c r="A20" s="13" t="s">
        <v>7</v>
      </c>
      <c r="B20" s="1"/>
      <c r="C20" s="1"/>
      <c r="D20" s="29"/>
      <c r="E20" s="1"/>
      <c r="F20" s="1"/>
      <c r="G20" s="25" t="str">
        <f t="shared" si="0"/>
        <v/>
      </c>
      <c r="H20" s="25" t="str">
        <f t="shared" si="1"/>
        <v/>
      </c>
      <c r="I20" s="72"/>
    </row>
    <row r="21" spans="1:9" ht="20.149999999999999" customHeight="1" x14ac:dyDescent="0.35">
      <c r="A21" s="13" t="s">
        <v>8</v>
      </c>
      <c r="B21" s="1"/>
      <c r="C21" s="1"/>
      <c r="D21" s="29"/>
      <c r="E21" s="1"/>
      <c r="F21" s="1"/>
      <c r="G21" s="25" t="str">
        <f t="shared" si="0"/>
        <v/>
      </c>
      <c r="H21" s="25" t="str">
        <f t="shared" si="1"/>
        <v/>
      </c>
      <c r="I21" s="72"/>
    </row>
    <row r="22" spans="1:9" ht="20.149999999999999" customHeight="1" x14ac:dyDescent="0.35">
      <c r="A22" s="13" t="s">
        <v>9</v>
      </c>
      <c r="B22" s="1"/>
      <c r="C22" s="1"/>
      <c r="D22" s="29"/>
      <c r="E22" s="1"/>
      <c r="F22" s="1"/>
      <c r="G22" s="25" t="str">
        <f t="shared" si="0"/>
        <v/>
      </c>
      <c r="H22" s="25" t="str">
        <f t="shared" si="1"/>
        <v/>
      </c>
      <c r="I22" s="72"/>
    </row>
    <row r="23" spans="1:9" ht="20.149999999999999" customHeight="1" x14ac:dyDescent="0.35">
      <c r="A23" s="13" t="s">
        <v>10</v>
      </c>
      <c r="B23" s="1"/>
      <c r="C23" s="1"/>
      <c r="D23" s="29"/>
      <c r="E23" s="1"/>
      <c r="F23" s="1"/>
      <c r="G23" s="25" t="str">
        <f t="shared" si="0"/>
        <v/>
      </c>
      <c r="H23" s="25" t="str">
        <f t="shared" si="1"/>
        <v/>
      </c>
      <c r="I23" s="72"/>
    </row>
    <row r="24" spans="1:9" ht="20.149999999999999" customHeight="1" x14ac:dyDescent="0.35">
      <c r="A24" s="13" t="s">
        <v>11</v>
      </c>
      <c r="B24" s="1"/>
      <c r="C24" s="1"/>
      <c r="D24" s="29"/>
      <c r="E24" s="1"/>
      <c r="F24" s="1"/>
      <c r="G24" s="25" t="str">
        <f t="shared" si="0"/>
        <v/>
      </c>
      <c r="H24" s="25" t="str">
        <f t="shared" si="1"/>
        <v/>
      </c>
      <c r="I24" s="72"/>
    </row>
    <row r="25" spans="1:9" ht="20.149999999999999" customHeight="1" x14ac:dyDescent="0.35">
      <c r="A25" s="13" t="s">
        <v>12</v>
      </c>
      <c r="B25" s="1"/>
      <c r="C25" s="1"/>
      <c r="D25" s="29"/>
      <c r="E25" s="1"/>
      <c r="F25" s="1"/>
      <c r="G25" s="25" t="str">
        <f t="shared" si="0"/>
        <v/>
      </c>
      <c r="H25" s="25" t="str">
        <f t="shared" si="1"/>
        <v/>
      </c>
      <c r="I25" s="72"/>
    </row>
    <row r="26" spans="1:9" s="67" customFormat="1" x14ac:dyDescent="0.35">
      <c r="A26" s="42" t="s">
        <v>22</v>
      </c>
      <c r="B26" s="26" t="str">
        <f>IF(SUM(B14:B25)=0,"",SUM(B14:B25))</f>
        <v/>
      </c>
      <c r="C26" s="17" t="str">
        <f>IF(MAX(C14:C25)=0,"",MAX(C14:C25))</f>
        <v/>
      </c>
      <c r="D26" s="30" t="str">
        <f t="shared" ref="D26" si="2">IF(SUM(D14:D25)=0,"",SUM(D14:D25))</f>
        <v/>
      </c>
      <c r="E26" s="18" t="s">
        <v>89</v>
      </c>
      <c r="F26" s="18" t="s">
        <v>89</v>
      </c>
      <c r="G26" s="35" t="s">
        <v>89</v>
      </c>
      <c r="H26" s="35" t="s">
        <v>89</v>
      </c>
      <c r="I26" s="35"/>
    </row>
    <row r="27" spans="1:9" s="67" customFormat="1" x14ac:dyDescent="0.35">
      <c r="A27" s="42" t="s">
        <v>26</v>
      </c>
      <c r="B27" s="26" t="str">
        <f>IF(SUM(B14:B25)=0,"",AVERAGE(B14:B25))</f>
        <v/>
      </c>
      <c r="C27" s="17" t="str">
        <f t="shared" ref="C27:H27" si="3">IF(SUM(C14:C25)=0,"",AVERAGE(C14:C25))</f>
        <v/>
      </c>
      <c r="D27" s="30" t="str">
        <f t="shared" si="3"/>
        <v/>
      </c>
      <c r="E27" s="17" t="str">
        <f t="shared" si="3"/>
        <v/>
      </c>
      <c r="F27" s="17" t="str">
        <f t="shared" si="3"/>
        <v/>
      </c>
      <c r="G27" s="36" t="str">
        <f t="shared" si="3"/>
        <v/>
      </c>
      <c r="H27" s="36" t="str">
        <f t="shared" si="3"/>
        <v/>
      </c>
      <c r="I27" s="36"/>
    </row>
    <row r="30" spans="1:9" ht="18.5" x14ac:dyDescent="0.35">
      <c r="A30" s="74" t="s">
        <v>39</v>
      </c>
      <c r="B30" s="74"/>
      <c r="C30" s="74"/>
      <c r="D30" s="74"/>
      <c r="E30" s="74"/>
      <c r="F30" s="74"/>
      <c r="G30" s="74"/>
      <c r="H30" s="74"/>
    </row>
  </sheetData>
  <sheetProtection sheet="1" selectLockedCells="1"/>
  <mergeCells count="20">
    <mergeCell ref="I12:I13"/>
    <mergeCell ref="A11:I11"/>
    <mergeCell ref="A1:H1"/>
    <mergeCell ref="A5:C5"/>
    <mergeCell ref="D5:H5"/>
    <mergeCell ref="A3:C3"/>
    <mergeCell ref="D3:H3"/>
    <mergeCell ref="A4:C4"/>
    <mergeCell ref="D4:H4"/>
    <mergeCell ref="D6:H6"/>
    <mergeCell ref="D7:H7"/>
    <mergeCell ref="D8:H8"/>
    <mergeCell ref="A30:H30"/>
    <mergeCell ref="A12:A13"/>
    <mergeCell ref="B12:B13"/>
    <mergeCell ref="C12:C13"/>
    <mergeCell ref="D12:D13"/>
    <mergeCell ref="E12:E13"/>
    <mergeCell ref="F12:F13"/>
    <mergeCell ref="G12:H12"/>
  </mergeCells>
  <printOptions horizontalCentered="1"/>
  <pageMargins left="0.39370078740157483" right="0.39370078740157483" top="0.39370078740157483" bottom="0.39370078740157483" header="0.31496062992125984" footer="0.31496062992125984"/>
  <pageSetup scale="65" fitToHeight="2" orientation="portrait" horizontalDpi="4294967294" r:id="rId1"/>
  <headerFooter>
    <oddFooter>&amp;L&amp;A&amp;C&amp;D&amp;R&amp;P</oddFooter>
  </headerFooter>
  <rowBreaks count="2" manualBreakCount="2">
    <brk id="51" max="16383" man="1"/>
    <brk id="117" max="16383" man="1"/>
  </rowBreaks>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30"/>
  <sheetViews>
    <sheetView topLeftCell="A13" zoomScaleNormal="100" workbookViewId="0">
      <selection activeCell="I14" sqref="I14:I25"/>
    </sheetView>
  </sheetViews>
  <sheetFormatPr baseColWidth="10" defaultColWidth="11.453125" defaultRowHeight="14.5" x14ac:dyDescent="0.35"/>
  <cols>
    <col min="1" max="1" width="12" style="15" customWidth="1"/>
    <col min="2" max="6" width="13.7265625" style="15" customWidth="1"/>
    <col min="7" max="8" width="15.7265625" style="15" customWidth="1"/>
    <col min="9" max="9" width="13.7265625" style="15" customWidth="1"/>
    <col min="10" max="16384" width="11.453125" style="15"/>
  </cols>
  <sheetData>
    <row r="1" spans="1:19" ht="18.5" x14ac:dyDescent="0.35">
      <c r="A1" s="74" t="s">
        <v>88</v>
      </c>
      <c r="B1" s="74"/>
      <c r="C1" s="74"/>
      <c r="D1" s="74"/>
      <c r="E1" s="74"/>
      <c r="F1" s="74"/>
      <c r="G1" s="74"/>
      <c r="H1" s="74"/>
    </row>
    <row r="2" spans="1:19" x14ac:dyDescent="0.35">
      <c r="A2" s="64"/>
      <c r="B2" s="64"/>
      <c r="C2" s="64"/>
      <c r="D2" s="64"/>
      <c r="E2" s="64"/>
      <c r="F2" s="64"/>
      <c r="G2" s="64"/>
      <c r="H2" s="64"/>
    </row>
    <row r="3" spans="1:19" ht="20.149999999999999" customHeight="1" x14ac:dyDescent="0.35">
      <c r="A3" s="76" t="s">
        <v>14</v>
      </c>
      <c r="B3" s="76"/>
      <c r="C3" s="76"/>
      <c r="D3" s="75" t="str">
        <f>IF('3-Datos generales'!H11="","",'3-Datos generales'!H11)</f>
        <v>Imprenta Nacional</v>
      </c>
      <c r="E3" s="75"/>
      <c r="F3" s="75"/>
      <c r="G3" s="75"/>
      <c r="H3" s="75"/>
    </row>
    <row r="4" spans="1:19" ht="20.149999999999999" customHeight="1" x14ac:dyDescent="0.35">
      <c r="A4" s="76" t="s">
        <v>13</v>
      </c>
      <c r="B4" s="76"/>
      <c r="C4" s="76"/>
      <c r="D4" s="78"/>
      <c r="E4" s="78"/>
      <c r="F4" s="78"/>
      <c r="G4" s="78"/>
      <c r="H4" s="78"/>
    </row>
    <row r="5" spans="1:19" ht="20.149999999999999" customHeight="1" x14ac:dyDescent="0.35">
      <c r="A5" s="76" t="s">
        <v>32</v>
      </c>
      <c r="B5" s="76"/>
      <c r="C5" s="76"/>
      <c r="D5" s="75"/>
      <c r="E5" s="75"/>
      <c r="F5" s="75"/>
      <c r="G5" s="75"/>
      <c r="H5" s="75"/>
      <c r="L5" s="65"/>
      <c r="M5" s="65"/>
      <c r="N5" s="65"/>
      <c r="O5" s="65"/>
      <c r="P5" s="65"/>
      <c r="Q5" s="65"/>
      <c r="R5" s="65"/>
      <c r="S5" s="65"/>
    </row>
    <row r="6" spans="1:19" ht="20.149999999999999" customHeight="1" x14ac:dyDescent="0.35">
      <c r="A6" s="66" t="s">
        <v>51</v>
      </c>
      <c r="B6" s="66"/>
      <c r="C6" s="66"/>
      <c r="D6" s="119"/>
      <c r="E6" s="75"/>
      <c r="F6" s="75"/>
      <c r="G6" s="75"/>
      <c r="H6" s="75"/>
      <c r="L6" s="65"/>
      <c r="M6" s="65"/>
      <c r="N6" s="65"/>
      <c r="O6" s="65"/>
      <c r="P6" s="65"/>
      <c r="Q6" s="65"/>
      <c r="R6" s="65"/>
      <c r="S6" s="65"/>
    </row>
    <row r="7" spans="1:19" ht="20.149999999999999" customHeight="1" x14ac:dyDescent="0.35">
      <c r="A7" s="66" t="s">
        <v>15</v>
      </c>
      <c r="B7" s="66"/>
      <c r="C7" s="66"/>
      <c r="D7" s="119"/>
      <c r="E7" s="75"/>
      <c r="F7" s="75"/>
      <c r="G7" s="75"/>
      <c r="H7" s="75"/>
      <c r="L7" s="65"/>
      <c r="M7" s="65"/>
      <c r="N7" s="65"/>
      <c r="O7" s="65"/>
      <c r="P7" s="65"/>
      <c r="Q7" s="65"/>
      <c r="R7" s="65"/>
      <c r="S7" s="65"/>
    </row>
    <row r="8" spans="1:19" ht="20.149999999999999" customHeight="1" x14ac:dyDescent="0.35">
      <c r="A8" s="66" t="s">
        <v>37</v>
      </c>
      <c r="B8" s="66"/>
      <c r="C8" s="66"/>
      <c r="D8" s="75"/>
      <c r="E8" s="75"/>
      <c r="F8" s="75"/>
      <c r="G8" s="75"/>
      <c r="H8" s="75"/>
      <c r="L8" s="65"/>
      <c r="M8" s="65"/>
      <c r="N8" s="65"/>
      <c r="O8" s="65"/>
      <c r="P8" s="65"/>
      <c r="Q8" s="65"/>
      <c r="R8" s="65"/>
      <c r="S8" s="65"/>
    </row>
    <row r="11" spans="1:19" ht="15" customHeight="1" x14ac:dyDescent="0.35">
      <c r="A11" s="116" t="s">
        <v>38</v>
      </c>
      <c r="B11" s="117"/>
      <c r="C11" s="117"/>
      <c r="D11" s="117"/>
      <c r="E11" s="117"/>
      <c r="F11" s="117"/>
      <c r="G11" s="117"/>
      <c r="H11" s="117"/>
      <c r="I11" s="117"/>
    </row>
    <row r="12" spans="1:19" ht="15" customHeight="1" x14ac:dyDescent="0.35">
      <c r="A12" s="77" t="s">
        <v>0</v>
      </c>
      <c r="B12" s="77" t="s">
        <v>46</v>
      </c>
      <c r="C12" s="77" t="s">
        <v>24</v>
      </c>
      <c r="D12" s="77" t="s">
        <v>44</v>
      </c>
      <c r="E12" s="77" t="s">
        <v>87</v>
      </c>
      <c r="F12" s="77" t="s">
        <v>33</v>
      </c>
      <c r="G12" s="115" t="s">
        <v>17</v>
      </c>
      <c r="H12" s="115"/>
      <c r="I12" s="81" t="s">
        <v>112</v>
      </c>
    </row>
    <row r="13" spans="1:19" s="67" customFormat="1" ht="75" customHeight="1" x14ac:dyDescent="0.35">
      <c r="A13" s="77"/>
      <c r="B13" s="77"/>
      <c r="C13" s="77"/>
      <c r="D13" s="77"/>
      <c r="E13" s="77"/>
      <c r="F13" s="77"/>
      <c r="G13" s="42" t="s">
        <v>47</v>
      </c>
      <c r="H13" s="42" t="s">
        <v>48</v>
      </c>
      <c r="I13" s="82"/>
    </row>
    <row r="14" spans="1:19" ht="20.149999999999999" customHeight="1" x14ac:dyDescent="0.35">
      <c r="A14" s="13" t="s">
        <v>1</v>
      </c>
      <c r="B14" s="1"/>
      <c r="C14" s="1"/>
      <c r="D14" s="29"/>
      <c r="E14" s="1"/>
      <c r="F14" s="1"/>
      <c r="G14" s="25" t="str">
        <f>IF(B14=0,"",B14/E14)</f>
        <v/>
      </c>
      <c r="H14" s="25" t="str">
        <f>IF(B14=0,"",B14/F14)</f>
        <v/>
      </c>
      <c r="I14" s="72"/>
    </row>
    <row r="15" spans="1:19" ht="20.149999999999999" customHeight="1" x14ac:dyDescent="0.35">
      <c r="A15" s="13" t="s">
        <v>2</v>
      </c>
      <c r="B15" s="1"/>
      <c r="C15" s="1"/>
      <c r="D15" s="29"/>
      <c r="E15" s="1"/>
      <c r="F15" s="1"/>
      <c r="G15" s="25" t="str">
        <f t="shared" ref="G15:G25" si="0">IF(B15=0,"",B15/E15)</f>
        <v/>
      </c>
      <c r="H15" s="25" t="str">
        <f t="shared" ref="H15:H25" si="1">IF(B15=0,"",B15/F15)</f>
        <v/>
      </c>
      <c r="I15" s="72"/>
    </row>
    <row r="16" spans="1:19" ht="20.149999999999999" customHeight="1" x14ac:dyDescent="0.35">
      <c r="A16" s="13" t="s">
        <v>3</v>
      </c>
      <c r="B16" s="1"/>
      <c r="C16" s="1"/>
      <c r="D16" s="29"/>
      <c r="E16" s="1"/>
      <c r="F16" s="1"/>
      <c r="G16" s="25" t="str">
        <f t="shared" si="0"/>
        <v/>
      </c>
      <c r="H16" s="25" t="str">
        <f t="shared" si="1"/>
        <v/>
      </c>
      <c r="I16" s="72"/>
    </row>
    <row r="17" spans="1:9" ht="20.149999999999999" customHeight="1" x14ac:dyDescent="0.35">
      <c r="A17" s="13" t="s">
        <v>4</v>
      </c>
      <c r="B17" s="1"/>
      <c r="C17" s="1"/>
      <c r="D17" s="29"/>
      <c r="E17" s="1"/>
      <c r="F17" s="1"/>
      <c r="G17" s="25" t="str">
        <f t="shared" si="0"/>
        <v/>
      </c>
      <c r="H17" s="25" t="str">
        <f t="shared" si="1"/>
        <v/>
      </c>
      <c r="I17" s="72"/>
    </row>
    <row r="18" spans="1:9" ht="20.149999999999999" customHeight="1" x14ac:dyDescent="0.35">
      <c r="A18" s="13" t="s">
        <v>5</v>
      </c>
      <c r="B18" s="1"/>
      <c r="C18" s="1"/>
      <c r="D18" s="29"/>
      <c r="E18" s="1"/>
      <c r="F18" s="1"/>
      <c r="G18" s="25" t="str">
        <f t="shared" si="0"/>
        <v/>
      </c>
      <c r="H18" s="25" t="str">
        <f t="shared" si="1"/>
        <v/>
      </c>
      <c r="I18" s="72"/>
    </row>
    <row r="19" spans="1:9" ht="20.149999999999999" customHeight="1" x14ac:dyDescent="0.35">
      <c r="A19" s="13" t="s">
        <v>6</v>
      </c>
      <c r="B19" s="1"/>
      <c r="C19" s="1"/>
      <c r="D19" s="29"/>
      <c r="E19" s="1"/>
      <c r="F19" s="1"/>
      <c r="G19" s="25" t="str">
        <f t="shared" si="0"/>
        <v/>
      </c>
      <c r="H19" s="25" t="str">
        <f t="shared" si="1"/>
        <v/>
      </c>
      <c r="I19" s="72"/>
    </row>
    <row r="20" spans="1:9" ht="20.149999999999999" customHeight="1" x14ac:dyDescent="0.35">
      <c r="A20" s="13" t="s">
        <v>7</v>
      </c>
      <c r="B20" s="1"/>
      <c r="C20" s="1"/>
      <c r="D20" s="29"/>
      <c r="E20" s="1"/>
      <c r="F20" s="1"/>
      <c r="G20" s="25" t="str">
        <f t="shared" si="0"/>
        <v/>
      </c>
      <c r="H20" s="25" t="str">
        <f t="shared" si="1"/>
        <v/>
      </c>
      <c r="I20" s="72"/>
    </row>
    <row r="21" spans="1:9" ht="20.149999999999999" customHeight="1" x14ac:dyDescent="0.35">
      <c r="A21" s="13" t="s">
        <v>8</v>
      </c>
      <c r="B21" s="1"/>
      <c r="C21" s="1"/>
      <c r="D21" s="29"/>
      <c r="E21" s="1"/>
      <c r="F21" s="1"/>
      <c r="G21" s="25" t="str">
        <f t="shared" si="0"/>
        <v/>
      </c>
      <c r="H21" s="25" t="str">
        <f t="shared" si="1"/>
        <v/>
      </c>
      <c r="I21" s="72"/>
    </row>
    <row r="22" spans="1:9" ht="20.149999999999999" customHeight="1" x14ac:dyDescent="0.35">
      <c r="A22" s="13" t="s">
        <v>9</v>
      </c>
      <c r="B22" s="1"/>
      <c r="C22" s="1"/>
      <c r="D22" s="29"/>
      <c r="E22" s="1"/>
      <c r="F22" s="1"/>
      <c r="G22" s="25" t="str">
        <f t="shared" si="0"/>
        <v/>
      </c>
      <c r="H22" s="25" t="str">
        <f t="shared" si="1"/>
        <v/>
      </c>
      <c r="I22" s="72"/>
    </row>
    <row r="23" spans="1:9" ht="20.149999999999999" customHeight="1" x14ac:dyDescent="0.35">
      <c r="A23" s="13" t="s">
        <v>10</v>
      </c>
      <c r="B23" s="1"/>
      <c r="C23" s="1"/>
      <c r="D23" s="29"/>
      <c r="E23" s="1"/>
      <c r="F23" s="1"/>
      <c r="G23" s="25" t="str">
        <f t="shared" si="0"/>
        <v/>
      </c>
      <c r="H23" s="25" t="str">
        <f t="shared" si="1"/>
        <v/>
      </c>
      <c r="I23" s="72"/>
    </row>
    <row r="24" spans="1:9" ht="20.149999999999999" customHeight="1" x14ac:dyDescent="0.35">
      <c r="A24" s="13" t="s">
        <v>11</v>
      </c>
      <c r="B24" s="1"/>
      <c r="C24" s="1"/>
      <c r="D24" s="29"/>
      <c r="E24" s="1"/>
      <c r="F24" s="1"/>
      <c r="G24" s="25" t="str">
        <f t="shared" si="0"/>
        <v/>
      </c>
      <c r="H24" s="25" t="str">
        <f t="shared" si="1"/>
        <v/>
      </c>
      <c r="I24" s="72"/>
    </row>
    <row r="25" spans="1:9" ht="20.149999999999999" customHeight="1" x14ac:dyDescent="0.35">
      <c r="A25" s="13" t="s">
        <v>12</v>
      </c>
      <c r="B25" s="1"/>
      <c r="C25" s="1"/>
      <c r="D25" s="29"/>
      <c r="E25" s="1"/>
      <c r="F25" s="1"/>
      <c r="G25" s="25" t="str">
        <f t="shared" si="0"/>
        <v/>
      </c>
      <c r="H25" s="25" t="str">
        <f t="shared" si="1"/>
        <v/>
      </c>
      <c r="I25" s="72"/>
    </row>
    <row r="26" spans="1:9" s="67" customFormat="1" x14ac:dyDescent="0.35">
      <c r="A26" s="42" t="s">
        <v>22</v>
      </c>
      <c r="B26" s="26" t="str">
        <f>IF(SUM(B14:B25)=0,"",SUM(B14:B25))</f>
        <v/>
      </c>
      <c r="C26" s="17" t="str">
        <f>IF(MAX(C14:C25)=0,"",MAX(C14:C25))</f>
        <v/>
      </c>
      <c r="D26" s="30" t="str">
        <f t="shared" ref="D26" si="2">IF(SUM(D14:D25)=0,"",SUM(D14:D25))</f>
        <v/>
      </c>
      <c r="E26" s="18" t="s">
        <v>89</v>
      </c>
      <c r="F26" s="18" t="s">
        <v>89</v>
      </c>
      <c r="G26" s="35" t="s">
        <v>89</v>
      </c>
      <c r="H26" s="35" t="s">
        <v>89</v>
      </c>
      <c r="I26" s="35"/>
    </row>
    <row r="27" spans="1:9" s="67" customFormat="1" x14ac:dyDescent="0.35">
      <c r="A27" s="42" t="s">
        <v>26</v>
      </c>
      <c r="B27" s="26" t="str">
        <f>IF(SUM(B14:B25)=0,"",AVERAGE(B14:B25))</f>
        <v/>
      </c>
      <c r="C27" s="17" t="str">
        <f t="shared" ref="C27:H27" si="3">IF(SUM(C14:C25)=0,"",AVERAGE(C14:C25))</f>
        <v/>
      </c>
      <c r="D27" s="30" t="str">
        <f t="shared" si="3"/>
        <v/>
      </c>
      <c r="E27" s="17" t="str">
        <f t="shared" si="3"/>
        <v/>
      </c>
      <c r="F27" s="17" t="str">
        <f t="shared" si="3"/>
        <v/>
      </c>
      <c r="G27" s="36" t="str">
        <f t="shared" si="3"/>
        <v/>
      </c>
      <c r="H27" s="36" t="str">
        <f t="shared" si="3"/>
        <v/>
      </c>
      <c r="I27" s="36"/>
    </row>
    <row r="30" spans="1:9" ht="18.5" x14ac:dyDescent="0.35">
      <c r="A30" s="74" t="s">
        <v>39</v>
      </c>
      <c r="B30" s="74"/>
      <c r="C30" s="74"/>
      <c r="D30" s="74"/>
      <c r="E30" s="74"/>
      <c r="F30" s="74"/>
      <c r="G30" s="74"/>
      <c r="H30" s="74"/>
    </row>
  </sheetData>
  <sheetProtection sheet="1" selectLockedCells="1"/>
  <mergeCells count="20">
    <mergeCell ref="I12:I13"/>
    <mergeCell ref="A11:I11"/>
    <mergeCell ref="A1:H1"/>
    <mergeCell ref="A5:C5"/>
    <mergeCell ref="D5:H5"/>
    <mergeCell ref="A3:C3"/>
    <mergeCell ref="D3:H3"/>
    <mergeCell ref="A4:C4"/>
    <mergeCell ref="D4:H4"/>
    <mergeCell ref="D6:H6"/>
    <mergeCell ref="D7:H7"/>
    <mergeCell ref="D8:H8"/>
    <mergeCell ref="A30:H30"/>
    <mergeCell ref="A12:A13"/>
    <mergeCell ref="B12:B13"/>
    <mergeCell ref="C12:C13"/>
    <mergeCell ref="D12:D13"/>
    <mergeCell ref="E12:E13"/>
    <mergeCell ref="F12:F13"/>
    <mergeCell ref="G12:H12"/>
  </mergeCells>
  <printOptions horizontalCentered="1"/>
  <pageMargins left="0.39370078740157483" right="0.39370078740157483" top="0.39370078740157483" bottom="0.39370078740157483" header="0.31496062992125984" footer="0.31496062992125984"/>
  <pageSetup scale="65" orientation="portrait" horizontalDpi="4294967294" r:id="rId1"/>
  <headerFooter>
    <oddFooter>&amp;L&amp;A&amp;C&amp;D&amp;R&amp;P</oddFooter>
  </headerFooter>
  <rowBreaks count="2" manualBreakCount="2">
    <brk id="51" max="16383" man="1"/>
    <brk id="117" max="16383" man="1"/>
  </rowBreaks>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30"/>
  <sheetViews>
    <sheetView topLeftCell="A13" zoomScaleNormal="100" workbookViewId="0">
      <selection activeCell="I14" sqref="I14"/>
    </sheetView>
  </sheetViews>
  <sheetFormatPr baseColWidth="10" defaultColWidth="11.453125" defaultRowHeight="14.5" x14ac:dyDescent="0.35"/>
  <cols>
    <col min="1" max="1" width="12" style="15" customWidth="1"/>
    <col min="2" max="6" width="13.7265625" style="15" customWidth="1"/>
    <col min="7" max="8" width="15.7265625" style="15" customWidth="1"/>
    <col min="9" max="9" width="13.7265625" style="15" customWidth="1"/>
    <col min="10" max="16384" width="11.453125" style="15"/>
  </cols>
  <sheetData>
    <row r="1" spans="1:19" ht="18.5" x14ac:dyDescent="0.35">
      <c r="A1" s="74" t="s">
        <v>88</v>
      </c>
      <c r="B1" s="74"/>
      <c r="C1" s="74"/>
      <c r="D1" s="74"/>
      <c r="E1" s="74"/>
      <c r="F1" s="74"/>
      <c r="G1" s="74"/>
      <c r="H1" s="74"/>
    </row>
    <row r="2" spans="1:19" x14ac:dyDescent="0.35">
      <c r="A2" s="64"/>
      <c r="B2" s="64"/>
      <c r="C2" s="64"/>
      <c r="D2" s="64"/>
      <c r="E2" s="64"/>
      <c r="F2" s="64"/>
      <c r="G2" s="64"/>
      <c r="H2" s="64"/>
    </row>
    <row r="3" spans="1:19" ht="20.149999999999999" customHeight="1" x14ac:dyDescent="0.35">
      <c r="A3" s="76" t="s">
        <v>14</v>
      </c>
      <c r="B3" s="76"/>
      <c r="C3" s="76"/>
      <c r="D3" s="75" t="str">
        <f>IF('3-Datos generales'!H11="","",'3-Datos generales'!H11)</f>
        <v>Imprenta Nacional</v>
      </c>
      <c r="E3" s="75"/>
      <c r="F3" s="75"/>
      <c r="G3" s="75"/>
      <c r="H3" s="75"/>
    </row>
    <row r="4" spans="1:19" ht="20.149999999999999" customHeight="1" x14ac:dyDescent="0.35">
      <c r="A4" s="76" t="s">
        <v>13</v>
      </c>
      <c r="B4" s="76"/>
      <c r="C4" s="76"/>
      <c r="D4" s="78"/>
      <c r="E4" s="78"/>
      <c r="F4" s="78"/>
      <c r="G4" s="78"/>
      <c r="H4" s="78"/>
    </row>
    <row r="5" spans="1:19" ht="20.149999999999999" customHeight="1" x14ac:dyDescent="0.35">
      <c r="A5" s="76" t="s">
        <v>32</v>
      </c>
      <c r="B5" s="76"/>
      <c r="C5" s="76"/>
      <c r="D5" s="75"/>
      <c r="E5" s="75"/>
      <c r="F5" s="75"/>
      <c r="G5" s="75"/>
      <c r="H5" s="75"/>
      <c r="L5" s="65"/>
      <c r="M5" s="65"/>
      <c r="N5" s="65"/>
      <c r="O5" s="65"/>
      <c r="P5" s="65"/>
      <c r="Q5" s="65"/>
      <c r="R5" s="65"/>
      <c r="S5" s="65"/>
    </row>
    <row r="6" spans="1:19" ht="20.149999999999999" customHeight="1" x14ac:dyDescent="0.35">
      <c r="A6" s="66" t="s">
        <v>51</v>
      </c>
      <c r="B6" s="66"/>
      <c r="C6" s="66"/>
      <c r="D6" s="75"/>
      <c r="E6" s="75"/>
      <c r="F6" s="75"/>
      <c r="G6" s="75"/>
      <c r="H6" s="75"/>
      <c r="L6" s="65"/>
      <c r="M6" s="65"/>
      <c r="N6" s="65"/>
      <c r="O6" s="65"/>
      <c r="P6" s="65"/>
      <c r="Q6" s="65"/>
      <c r="R6" s="65"/>
      <c r="S6" s="65"/>
    </row>
    <row r="7" spans="1:19" ht="20.149999999999999" customHeight="1" x14ac:dyDescent="0.35">
      <c r="A7" s="66" t="s">
        <v>15</v>
      </c>
      <c r="B7" s="66"/>
      <c r="C7" s="66"/>
      <c r="D7" s="75"/>
      <c r="E7" s="75"/>
      <c r="F7" s="75"/>
      <c r="G7" s="75"/>
      <c r="H7" s="75"/>
      <c r="L7" s="65"/>
      <c r="M7" s="65"/>
      <c r="N7" s="65"/>
      <c r="O7" s="65"/>
      <c r="P7" s="65"/>
      <c r="Q7" s="65"/>
      <c r="R7" s="65"/>
      <c r="S7" s="65"/>
    </row>
    <row r="8" spans="1:19" ht="20.149999999999999" customHeight="1" x14ac:dyDescent="0.35">
      <c r="A8" s="66" t="s">
        <v>37</v>
      </c>
      <c r="B8" s="66"/>
      <c r="C8" s="66"/>
      <c r="D8" s="75"/>
      <c r="E8" s="75"/>
      <c r="F8" s="75"/>
      <c r="G8" s="75"/>
      <c r="H8" s="75"/>
      <c r="L8" s="65"/>
      <c r="M8" s="65"/>
      <c r="N8" s="65"/>
      <c r="O8" s="65"/>
      <c r="P8" s="65"/>
      <c r="Q8" s="65"/>
      <c r="R8" s="65"/>
      <c r="S8" s="65"/>
    </row>
    <row r="11" spans="1:19" ht="15" customHeight="1" x14ac:dyDescent="0.35">
      <c r="A11" s="116" t="s">
        <v>38</v>
      </c>
      <c r="B11" s="117"/>
      <c r="C11" s="117"/>
      <c r="D11" s="117"/>
      <c r="E11" s="117"/>
      <c r="F11" s="117"/>
      <c r="G11" s="117"/>
      <c r="H11" s="117"/>
      <c r="I11" s="117"/>
    </row>
    <row r="12" spans="1:19" ht="15" customHeight="1" x14ac:dyDescent="0.35">
      <c r="A12" s="77" t="s">
        <v>0</v>
      </c>
      <c r="B12" s="77" t="s">
        <v>46</v>
      </c>
      <c r="C12" s="77" t="s">
        <v>24</v>
      </c>
      <c r="D12" s="77" t="s">
        <v>44</v>
      </c>
      <c r="E12" s="77" t="s">
        <v>87</v>
      </c>
      <c r="F12" s="77" t="s">
        <v>33</v>
      </c>
      <c r="G12" s="115" t="s">
        <v>17</v>
      </c>
      <c r="H12" s="115"/>
      <c r="I12" s="81" t="s">
        <v>112</v>
      </c>
    </row>
    <row r="13" spans="1:19" s="67" customFormat="1" ht="75" customHeight="1" x14ac:dyDescent="0.35">
      <c r="A13" s="77"/>
      <c r="B13" s="77"/>
      <c r="C13" s="77"/>
      <c r="D13" s="77"/>
      <c r="E13" s="77"/>
      <c r="F13" s="77"/>
      <c r="G13" s="42" t="s">
        <v>47</v>
      </c>
      <c r="H13" s="42" t="s">
        <v>48</v>
      </c>
      <c r="I13" s="82"/>
    </row>
    <row r="14" spans="1:19" ht="20.149999999999999" customHeight="1" x14ac:dyDescent="0.35">
      <c r="A14" s="13" t="s">
        <v>1</v>
      </c>
      <c r="B14" s="1"/>
      <c r="C14" s="1"/>
      <c r="D14" s="29"/>
      <c r="E14" s="1"/>
      <c r="F14" s="1"/>
      <c r="G14" s="25" t="str">
        <f>IF(B14=0,"",B14/E14)</f>
        <v/>
      </c>
      <c r="H14" s="25" t="str">
        <f>IF(B14=0,"",B14/F14)</f>
        <v/>
      </c>
      <c r="I14" s="72"/>
    </row>
    <row r="15" spans="1:19" ht="20.149999999999999" customHeight="1" x14ac:dyDescent="0.35">
      <c r="A15" s="13" t="s">
        <v>2</v>
      </c>
      <c r="B15" s="1"/>
      <c r="C15" s="1"/>
      <c r="D15" s="29"/>
      <c r="E15" s="1"/>
      <c r="F15" s="1"/>
      <c r="G15" s="25" t="str">
        <f t="shared" ref="G15:G25" si="0">IF(B15=0,"",B15/E15)</f>
        <v/>
      </c>
      <c r="H15" s="25" t="str">
        <f t="shared" ref="H15:H25" si="1">IF(B15=0,"",B15/F15)</f>
        <v/>
      </c>
      <c r="I15" s="72"/>
    </row>
    <row r="16" spans="1:19" ht="20.149999999999999" customHeight="1" x14ac:dyDescent="0.35">
      <c r="A16" s="13" t="s">
        <v>3</v>
      </c>
      <c r="B16" s="1"/>
      <c r="C16" s="1"/>
      <c r="D16" s="29"/>
      <c r="E16" s="1"/>
      <c r="F16" s="1"/>
      <c r="G16" s="25" t="str">
        <f t="shared" si="0"/>
        <v/>
      </c>
      <c r="H16" s="25" t="str">
        <f t="shared" si="1"/>
        <v/>
      </c>
      <c r="I16" s="72"/>
    </row>
    <row r="17" spans="1:9" ht="20.149999999999999" customHeight="1" x14ac:dyDescent="0.35">
      <c r="A17" s="13" t="s">
        <v>4</v>
      </c>
      <c r="B17" s="1"/>
      <c r="C17" s="1"/>
      <c r="D17" s="29"/>
      <c r="E17" s="1"/>
      <c r="F17" s="1"/>
      <c r="G17" s="25" t="str">
        <f t="shared" si="0"/>
        <v/>
      </c>
      <c r="H17" s="25" t="str">
        <f t="shared" si="1"/>
        <v/>
      </c>
      <c r="I17" s="72"/>
    </row>
    <row r="18" spans="1:9" ht="20.149999999999999" customHeight="1" x14ac:dyDescent="0.35">
      <c r="A18" s="13" t="s">
        <v>5</v>
      </c>
      <c r="B18" s="1"/>
      <c r="C18" s="1"/>
      <c r="D18" s="29"/>
      <c r="E18" s="1"/>
      <c r="F18" s="1"/>
      <c r="G18" s="25" t="str">
        <f t="shared" si="0"/>
        <v/>
      </c>
      <c r="H18" s="25" t="str">
        <f t="shared" si="1"/>
        <v/>
      </c>
      <c r="I18" s="72"/>
    </row>
    <row r="19" spans="1:9" ht="20.149999999999999" customHeight="1" x14ac:dyDescent="0.35">
      <c r="A19" s="13" t="s">
        <v>6</v>
      </c>
      <c r="B19" s="1"/>
      <c r="C19" s="1"/>
      <c r="D19" s="29"/>
      <c r="E19" s="1"/>
      <c r="F19" s="1"/>
      <c r="G19" s="25" t="str">
        <f t="shared" si="0"/>
        <v/>
      </c>
      <c r="H19" s="25" t="str">
        <f t="shared" si="1"/>
        <v/>
      </c>
      <c r="I19" s="72"/>
    </row>
    <row r="20" spans="1:9" ht="20.149999999999999" customHeight="1" x14ac:dyDescent="0.35">
      <c r="A20" s="13" t="s">
        <v>7</v>
      </c>
      <c r="B20" s="1"/>
      <c r="C20" s="1"/>
      <c r="D20" s="29"/>
      <c r="E20" s="1"/>
      <c r="F20" s="1"/>
      <c r="G20" s="25" t="str">
        <f t="shared" si="0"/>
        <v/>
      </c>
      <c r="H20" s="25" t="str">
        <f t="shared" si="1"/>
        <v/>
      </c>
      <c r="I20" s="72"/>
    </row>
    <row r="21" spans="1:9" ht="20.149999999999999" customHeight="1" x14ac:dyDescent="0.35">
      <c r="A21" s="13" t="s">
        <v>8</v>
      </c>
      <c r="B21" s="1"/>
      <c r="C21" s="1"/>
      <c r="D21" s="29"/>
      <c r="E21" s="1"/>
      <c r="F21" s="1"/>
      <c r="G21" s="25" t="str">
        <f t="shared" si="0"/>
        <v/>
      </c>
      <c r="H21" s="25" t="str">
        <f t="shared" si="1"/>
        <v/>
      </c>
      <c r="I21" s="72"/>
    </row>
    <row r="22" spans="1:9" ht="20.149999999999999" customHeight="1" x14ac:dyDescent="0.35">
      <c r="A22" s="13" t="s">
        <v>9</v>
      </c>
      <c r="B22" s="1"/>
      <c r="C22" s="1"/>
      <c r="D22" s="29"/>
      <c r="E22" s="1"/>
      <c r="F22" s="1"/>
      <c r="G22" s="25" t="str">
        <f t="shared" si="0"/>
        <v/>
      </c>
      <c r="H22" s="25" t="str">
        <f t="shared" si="1"/>
        <v/>
      </c>
      <c r="I22" s="72"/>
    </row>
    <row r="23" spans="1:9" ht="20.149999999999999" customHeight="1" x14ac:dyDescent="0.35">
      <c r="A23" s="13" t="s">
        <v>10</v>
      </c>
      <c r="B23" s="1"/>
      <c r="C23" s="1"/>
      <c r="D23" s="29"/>
      <c r="E23" s="1"/>
      <c r="F23" s="1"/>
      <c r="G23" s="25" t="str">
        <f t="shared" si="0"/>
        <v/>
      </c>
      <c r="H23" s="25" t="str">
        <f t="shared" si="1"/>
        <v/>
      </c>
      <c r="I23" s="72"/>
    </row>
    <row r="24" spans="1:9" ht="20.149999999999999" customHeight="1" x14ac:dyDescent="0.35">
      <c r="A24" s="13" t="s">
        <v>11</v>
      </c>
      <c r="B24" s="1"/>
      <c r="C24" s="1"/>
      <c r="D24" s="29"/>
      <c r="E24" s="1"/>
      <c r="F24" s="1"/>
      <c r="G24" s="25" t="str">
        <f t="shared" si="0"/>
        <v/>
      </c>
      <c r="H24" s="25" t="str">
        <f t="shared" si="1"/>
        <v/>
      </c>
      <c r="I24" s="72"/>
    </row>
    <row r="25" spans="1:9" ht="20.149999999999999" customHeight="1" x14ac:dyDescent="0.35">
      <c r="A25" s="13" t="s">
        <v>12</v>
      </c>
      <c r="B25" s="1"/>
      <c r="C25" s="1"/>
      <c r="D25" s="29"/>
      <c r="E25" s="1"/>
      <c r="F25" s="1"/>
      <c r="G25" s="25" t="str">
        <f t="shared" si="0"/>
        <v/>
      </c>
      <c r="H25" s="25" t="str">
        <f t="shared" si="1"/>
        <v/>
      </c>
      <c r="I25" s="72"/>
    </row>
    <row r="26" spans="1:9" s="67" customFormat="1" x14ac:dyDescent="0.35">
      <c r="A26" s="42" t="s">
        <v>22</v>
      </c>
      <c r="B26" s="26" t="str">
        <f>IF(SUM(B14:B25)=0,"",SUM(B14:B25))</f>
        <v/>
      </c>
      <c r="C26" s="17" t="str">
        <f>IF(MAX(C14:C25)=0,"",MAX(C14:C25))</f>
        <v/>
      </c>
      <c r="D26" s="30" t="str">
        <f t="shared" ref="D26" si="2">IF(SUM(D14:D25)=0,"",SUM(D14:D25))</f>
        <v/>
      </c>
      <c r="E26" s="18" t="s">
        <v>89</v>
      </c>
      <c r="F26" s="18" t="s">
        <v>89</v>
      </c>
      <c r="G26" s="35" t="s">
        <v>89</v>
      </c>
      <c r="H26" s="35" t="s">
        <v>89</v>
      </c>
      <c r="I26" s="35"/>
    </row>
    <row r="27" spans="1:9" s="67" customFormat="1" x14ac:dyDescent="0.35">
      <c r="A27" s="42" t="s">
        <v>26</v>
      </c>
      <c r="B27" s="26" t="str">
        <f>IF(SUM(B14:B25)=0,"",AVERAGE(B14:B25))</f>
        <v/>
      </c>
      <c r="C27" s="17" t="str">
        <f t="shared" ref="C27:H27" si="3">IF(SUM(C14:C25)=0,"",AVERAGE(C14:C25))</f>
        <v/>
      </c>
      <c r="D27" s="30" t="str">
        <f t="shared" si="3"/>
        <v/>
      </c>
      <c r="E27" s="17" t="str">
        <f t="shared" si="3"/>
        <v/>
      </c>
      <c r="F27" s="17" t="str">
        <f t="shared" si="3"/>
        <v/>
      </c>
      <c r="G27" s="36" t="str">
        <f t="shared" si="3"/>
        <v/>
      </c>
      <c r="H27" s="36" t="str">
        <f t="shared" si="3"/>
        <v/>
      </c>
      <c r="I27" s="36"/>
    </row>
    <row r="30" spans="1:9" ht="18.5" x14ac:dyDescent="0.35">
      <c r="A30" s="74" t="s">
        <v>39</v>
      </c>
      <c r="B30" s="74"/>
      <c r="C30" s="74"/>
      <c r="D30" s="74"/>
      <c r="E30" s="74"/>
      <c r="F30" s="74"/>
      <c r="G30" s="74"/>
      <c r="H30" s="74"/>
    </row>
  </sheetData>
  <sheetProtection sheet="1" selectLockedCells="1"/>
  <mergeCells count="20">
    <mergeCell ref="I12:I13"/>
    <mergeCell ref="A11:I11"/>
    <mergeCell ref="A1:H1"/>
    <mergeCell ref="A5:C5"/>
    <mergeCell ref="D5:H5"/>
    <mergeCell ref="A3:C3"/>
    <mergeCell ref="D3:H3"/>
    <mergeCell ref="A4:C4"/>
    <mergeCell ref="D4:H4"/>
    <mergeCell ref="D6:H6"/>
    <mergeCell ref="D7:H7"/>
    <mergeCell ref="D8:H8"/>
    <mergeCell ref="A30:H30"/>
    <mergeCell ref="A12:A13"/>
    <mergeCell ref="B12:B13"/>
    <mergeCell ref="C12:C13"/>
    <mergeCell ref="D12:D13"/>
    <mergeCell ref="E12:E13"/>
    <mergeCell ref="F12:F13"/>
    <mergeCell ref="G12:H12"/>
  </mergeCells>
  <printOptions horizontalCentered="1"/>
  <pageMargins left="0.39370078740157483" right="0.39370078740157483" top="0.39370078740157483" bottom="0.39370078740157483" header="0.31496062992125984" footer="0.31496062992125984"/>
  <pageSetup scale="70" fitToHeight="2" orientation="portrait" horizontalDpi="4294967294" r:id="rId1"/>
  <headerFooter>
    <oddFooter>&amp;L&amp;A&amp;C&amp;D&amp;R&amp;P</oddFooter>
  </headerFooter>
  <rowBreaks count="2" manualBreakCount="2">
    <brk id="51" max="16383" man="1"/>
    <brk id="117" max="16383" man="1"/>
  </rowBreaks>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30"/>
  <sheetViews>
    <sheetView topLeftCell="A13" zoomScaleNormal="100" workbookViewId="0">
      <selection activeCell="I14" sqref="I14:I25"/>
    </sheetView>
  </sheetViews>
  <sheetFormatPr baseColWidth="10" defaultColWidth="11.453125" defaultRowHeight="14.5" x14ac:dyDescent="0.35"/>
  <cols>
    <col min="1" max="1" width="12" style="15" customWidth="1"/>
    <col min="2" max="6" width="13.7265625" style="15" customWidth="1"/>
    <col min="7" max="8" width="15.7265625" style="15" customWidth="1"/>
    <col min="9" max="9" width="13.7265625" style="15" customWidth="1"/>
    <col min="10" max="16384" width="11.453125" style="15"/>
  </cols>
  <sheetData>
    <row r="1" spans="1:19" ht="18.5" x14ac:dyDescent="0.35">
      <c r="A1" s="74" t="s">
        <v>88</v>
      </c>
      <c r="B1" s="74"/>
      <c r="C1" s="74"/>
      <c r="D1" s="74"/>
      <c r="E1" s="74"/>
      <c r="F1" s="74"/>
      <c r="G1" s="74"/>
      <c r="H1" s="74"/>
    </row>
    <row r="2" spans="1:19" x14ac:dyDescent="0.35">
      <c r="A2" s="64"/>
      <c r="B2" s="64"/>
      <c r="C2" s="64"/>
      <c r="D2" s="64"/>
      <c r="E2" s="64"/>
      <c r="F2" s="64"/>
      <c r="G2" s="64"/>
      <c r="H2" s="64"/>
    </row>
    <row r="3" spans="1:19" ht="20.149999999999999" customHeight="1" x14ac:dyDescent="0.35">
      <c r="A3" s="76" t="s">
        <v>14</v>
      </c>
      <c r="B3" s="76"/>
      <c r="C3" s="76"/>
      <c r="D3" s="75" t="str">
        <f>IF('3-Datos generales'!H11="","",'3-Datos generales'!H11)</f>
        <v>Imprenta Nacional</v>
      </c>
      <c r="E3" s="75"/>
      <c r="F3" s="75"/>
      <c r="G3" s="75"/>
      <c r="H3" s="75"/>
    </row>
    <row r="4" spans="1:19" ht="20.149999999999999" customHeight="1" x14ac:dyDescent="0.35">
      <c r="A4" s="76" t="s">
        <v>13</v>
      </c>
      <c r="B4" s="76"/>
      <c r="C4" s="76"/>
      <c r="D4" s="78"/>
      <c r="E4" s="78"/>
      <c r="F4" s="78"/>
      <c r="G4" s="78"/>
      <c r="H4" s="78"/>
    </row>
    <row r="5" spans="1:19" ht="20.149999999999999" customHeight="1" x14ac:dyDescent="0.35">
      <c r="A5" s="76" t="s">
        <v>32</v>
      </c>
      <c r="B5" s="76"/>
      <c r="C5" s="76"/>
      <c r="D5" s="75"/>
      <c r="E5" s="75"/>
      <c r="F5" s="75"/>
      <c r="G5" s="75"/>
      <c r="H5" s="75"/>
      <c r="L5" s="65"/>
      <c r="M5" s="65"/>
      <c r="N5" s="65"/>
      <c r="O5" s="65"/>
      <c r="P5" s="65"/>
      <c r="Q5" s="65"/>
      <c r="R5" s="65"/>
      <c r="S5" s="65"/>
    </row>
    <row r="6" spans="1:19" ht="20.149999999999999" customHeight="1" x14ac:dyDescent="0.35">
      <c r="A6" s="66" t="s">
        <v>51</v>
      </c>
      <c r="B6" s="66"/>
      <c r="C6" s="66"/>
      <c r="D6" s="75"/>
      <c r="E6" s="75"/>
      <c r="F6" s="75"/>
      <c r="G6" s="75"/>
      <c r="H6" s="75"/>
      <c r="L6" s="65"/>
      <c r="M6" s="65"/>
      <c r="N6" s="65"/>
      <c r="O6" s="65"/>
      <c r="P6" s="65"/>
      <c r="Q6" s="65"/>
      <c r="R6" s="65"/>
      <c r="S6" s="65"/>
    </row>
    <row r="7" spans="1:19" ht="20.149999999999999" customHeight="1" x14ac:dyDescent="0.35">
      <c r="A7" s="66" t="s">
        <v>15</v>
      </c>
      <c r="B7" s="66"/>
      <c r="C7" s="66"/>
      <c r="D7" s="75"/>
      <c r="E7" s="75"/>
      <c r="F7" s="75"/>
      <c r="G7" s="75"/>
      <c r="H7" s="75"/>
      <c r="L7" s="65"/>
      <c r="M7" s="65"/>
      <c r="N7" s="65"/>
      <c r="O7" s="65"/>
      <c r="P7" s="65"/>
      <c r="Q7" s="65"/>
      <c r="R7" s="65"/>
      <c r="S7" s="65"/>
    </row>
    <row r="8" spans="1:19" ht="20.149999999999999" customHeight="1" x14ac:dyDescent="0.35">
      <c r="A8" s="66" t="s">
        <v>37</v>
      </c>
      <c r="B8" s="66"/>
      <c r="C8" s="66"/>
      <c r="D8" s="75"/>
      <c r="E8" s="75"/>
      <c r="F8" s="75"/>
      <c r="G8" s="75"/>
      <c r="H8" s="75"/>
      <c r="L8" s="65"/>
      <c r="M8" s="65"/>
      <c r="N8" s="65"/>
      <c r="O8" s="65"/>
      <c r="P8" s="65"/>
      <c r="Q8" s="65"/>
      <c r="R8" s="65"/>
      <c r="S8" s="65"/>
    </row>
    <row r="11" spans="1:19" ht="15" customHeight="1" x14ac:dyDescent="0.35">
      <c r="A11" s="116" t="s">
        <v>38</v>
      </c>
      <c r="B11" s="117"/>
      <c r="C11" s="117"/>
      <c r="D11" s="117"/>
      <c r="E11" s="117"/>
      <c r="F11" s="117"/>
      <c r="G11" s="117"/>
      <c r="H11" s="117"/>
      <c r="I11" s="117"/>
    </row>
    <row r="12" spans="1:19" ht="15" customHeight="1" x14ac:dyDescent="0.35">
      <c r="A12" s="77" t="s">
        <v>0</v>
      </c>
      <c r="B12" s="77" t="s">
        <v>46</v>
      </c>
      <c r="C12" s="77" t="s">
        <v>24</v>
      </c>
      <c r="D12" s="77" t="s">
        <v>44</v>
      </c>
      <c r="E12" s="77" t="s">
        <v>87</v>
      </c>
      <c r="F12" s="77" t="s">
        <v>33</v>
      </c>
      <c r="G12" s="115" t="s">
        <v>17</v>
      </c>
      <c r="H12" s="115"/>
      <c r="I12" s="81" t="s">
        <v>112</v>
      </c>
    </row>
    <row r="13" spans="1:19" s="67" customFormat="1" ht="75" customHeight="1" x14ac:dyDescent="0.35">
      <c r="A13" s="77"/>
      <c r="B13" s="77"/>
      <c r="C13" s="77"/>
      <c r="D13" s="77"/>
      <c r="E13" s="77"/>
      <c r="F13" s="77"/>
      <c r="G13" s="42" t="s">
        <v>47</v>
      </c>
      <c r="H13" s="42" t="s">
        <v>48</v>
      </c>
      <c r="I13" s="82"/>
    </row>
    <row r="14" spans="1:19" ht="20.149999999999999" customHeight="1" x14ac:dyDescent="0.35">
      <c r="A14" s="13" t="s">
        <v>1</v>
      </c>
      <c r="B14" s="1"/>
      <c r="C14" s="1"/>
      <c r="D14" s="29"/>
      <c r="E14" s="1"/>
      <c r="F14" s="1"/>
      <c r="G14" s="25" t="str">
        <f>IF(B14=0,"",B14/E14)</f>
        <v/>
      </c>
      <c r="H14" s="25" t="str">
        <f>IF(B14=0,"",B14/F14)</f>
        <v/>
      </c>
      <c r="I14" s="73"/>
    </row>
    <row r="15" spans="1:19" ht="20.149999999999999" customHeight="1" x14ac:dyDescent="0.35">
      <c r="A15" s="13" t="s">
        <v>2</v>
      </c>
      <c r="B15" s="1"/>
      <c r="C15" s="1"/>
      <c r="D15" s="29"/>
      <c r="E15" s="1"/>
      <c r="F15" s="1"/>
      <c r="G15" s="25" t="str">
        <f t="shared" ref="G15:G25" si="0">IF(B15=0,"",B15/E15)</f>
        <v/>
      </c>
      <c r="H15" s="25" t="str">
        <f t="shared" ref="H15:H25" si="1">IF(B15=0,"",B15/F15)</f>
        <v/>
      </c>
      <c r="I15" s="72"/>
    </row>
    <row r="16" spans="1:19" ht="20.149999999999999" customHeight="1" x14ac:dyDescent="0.35">
      <c r="A16" s="13" t="s">
        <v>3</v>
      </c>
      <c r="B16" s="1"/>
      <c r="C16" s="1"/>
      <c r="D16" s="29"/>
      <c r="E16" s="1"/>
      <c r="F16" s="1"/>
      <c r="G16" s="25" t="str">
        <f t="shared" si="0"/>
        <v/>
      </c>
      <c r="H16" s="25" t="str">
        <f t="shared" si="1"/>
        <v/>
      </c>
      <c r="I16" s="72"/>
    </row>
    <row r="17" spans="1:9" ht="20.149999999999999" customHeight="1" x14ac:dyDescent="0.35">
      <c r="A17" s="13" t="s">
        <v>4</v>
      </c>
      <c r="B17" s="1"/>
      <c r="C17" s="1"/>
      <c r="D17" s="29"/>
      <c r="E17" s="1"/>
      <c r="F17" s="1"/>
      <c r="G17" s="25" t="str">
        <f t="shared" si="0"/>
        <v/>
      </c>
      <c r="H17" s="25" t="str">
        <f t="shared" si="1"/>
        <v/>
      </c>
      <c r="I17" s="72"/>
    </row>
    <row r="18" spans="1:9" ht="20.149999999999999" customHeight="1" x14ac:dyDescent="0.35">
      <c r="A18" s="13" t="s">
        <v>5</v>
      </c>
      <c r="B18" s="1"/>
      <c r="C18" s="1"/>
      <c r="D18" s="29"/>
      <c r="E18" s="1"/>
      <c r="F18" s="1"/>
      <c r="G18" s="25" t="str">
        <f t="shared" si="0"/>
        <v/>
      </c>
      <c r="H18" s="25" t="str">
        <f t="shared" si="1"/>
        <v/>
      </c>
      <c r="I18" s="72"/>
    </row>
    <row r="19" spans="1:9" ht="20.149999999999999" customHeight="1" x14ac:dyDescent="0.35">
      <c r="A19" s="13" t="s">
        <v>6</v>
      </c>
      <c r="B19" s="1"/>
      <c r="C19" s="1"/>
      <c r="D19" s="29"/>
      <c r="E19" s="1"/>
      <c r="F19" s="1"/>
      <c r="G19" s="25" t="str">
        <f t="shared" si="0"/>
        <v/>
      </c>
      <c r="H19" s="25" t="str">
        <f t="shared" si="1"/>
        <v/>
      </c>
      <c r="I19" s="72"/>
    </row>
    <row r="20" spans="1:9" ht="20.149999999999999" customHeight="1" x14ac:dyDescent="0.35">
      <c r="A20" s="13" t="s">
        <v>7</v>
      </c>
      <c r="B20" s="1"/>
      <c r="C20" s="1"/>
      <c r="D20" s="29"/>
      <c r="E20" s="1"/>
      <c r="F20" s="1"/>
      <c r="G20" s="25" t="str">
        <f t="shared" si="0"/>
        <v/>
      </c>
      <c r="H20" s="25" t="str">
        <f t="shared" si="1"/>
        <v/>
      </c>
      <c r="I20" s="72"/>
    </row>
    <row r="21" spans="1:9" ht="20.149999999999999" customHeight="1" x14ac:dyDescent="0.35">
      <c r="A21" s="13" t="s">
        <v>8</v>
      </c>
      <c r="B21" s="1"/>
      <c r="C21" s="1"/>
      <c r="D21" s="29"/>
      <c r="E21" s="1"/>
      <c r="F21" s="1"/>
      <c r="G21" s="25" t="str">
        <f t="shared" si="0"/>
        <v/>
      </c>
      <c r="H21" s="25" t="str">
        <f t="shared" si="1"/>
        <v/>
      </c>
      <c r="I21" s="72"/>
    </row>
    <row r="22" spans="1:9" ht="20.149999999999999" customHeight="1" x14ac:dyDescent="0.35">
      <c r="A22" s="13" t="s">
        <v>9</v>
      </c>
      <c r="B22" s="1"/>
      <c r="C22" s="1"/>
      <c r="D22" s="29"/>
      <c r="E22" s="1"/>
      <c r="F22" s="1"/>
      <c r="G22" s="25" t="str">
        <f t="shared" si="0"/>
        <v/>
      </c>
      <c r="H22" s="25" t="str">
        <f t="shared" si="1"/>
        <v/>
      </c>
      <c r="I22" s="72"/>
    </row>
    <row r="23" spans="1:9" ht="20.149999999999999" customHeight="1" x14ac:dyDescent="0.35">
      <c r="A23" s="13" t="s">
        <v>10</v>
      </c>
      <c r="B23" s="1"/>
      <c r="C23" s="1"/>
      <c r="D23" s="29"/>
      <c r="E23" s="1"/>
      <c r="F23" s="1"/>
      <c r="G23" s="25" t="str">
        <f t="shared" si="0"/>
        <v/>
      </c>
      <c r="H23" s="25" t="str">
        <f t="shared" si="1"/>
        <v/>
      </c>
      <c r="I23" s="72"/>
    </row>
    <row r="24" spans="1:9" ht="20.149999999999999" customHeight="1" x14ac:dyDescent="0.35">
      <c r="A24" s="13" t="s">
        <v>11</v>
      </c>
      <c r="B24" s="1"/>
      <c r="C24" s="1"/>
      <c r="D24" s="29"/>
      <c r="E24" s="1"/>
      <c r="F24" s="1"/>
      <c r="G24" s="25" t="str">
        <f t="shared" si="0"/>
        <v/>
      </c>
      <c r="H24" s="25" t="str">
        <f t="shared" si="1"/>
        <v/>
      </c>
      <c r="I24" s="72"/>
    </row>
    <row r="25" spans="1:9" ht="20.149999999999999" customHeight="1" x14ac:dyDescent="0.35">
      <c r="A25" s="13" t="s">
        <v>12</v>
      </c>
      <c r="B25" s="1"/>
      <c r="C25" s="1"/>
      <c r="D25" s="29"/>
      <c r="E25" s="1"/>
      <c r="F25" s="1"/>
      <c r="G25" s="25" t="str">
        <f t="shared" si="0"/>
        <v/>
      </c>
      <c r="H25" s="25" t="str">
        <f t="shared" si="1"/>
        <v/>
      </c>
      <c r="I25" s="72"/>
    </row>
    <row r="26" spans="1:9" s="67" customFormat="1" x14ac:dyDescent="0.35">
      <c r="A26" s="42" t="s">
        <v>22</v>
      </c>
      <c r="B26" s="26" t="str">
        <f>IF(SUM(B14:B25)=0,"",SUM(B14:B25))</f>
        <v/>
      </c>
      <c r="C26" s="17" t="str">
        <f>IF(MAX(C14:C25)=0,"",MAX(C14:C25))</f>
        <v/>
      </c>
      <c r="D26" s="30" t="str">
        <f t="shared" ref="D26" si="2">IF(SUM(D14:D25)=0,"",SUM(D14:D25))</f>
        <v/>
      </c>
      <c r="E26" s="18" t="s">
        <v>89</v>
      </c>
      <c r="F26" s="18" t="s">
        <v>89</v>
      </c>
      <c r="G26" s="35" t="s">
        <v>89</v>
      </c>
      <c r="H26" s="35" t="s">
        <v>89</v>
      </c>
      <c r="I26" s="35"/>
    </row>
    <row r="27" spans="1:9" s="67" customFormat="1" x14ac:dyDescent="0.35">
      <c r="A27" s="42" t="s">
        <v>26</v>
      </c>
      <c r="B27" s="26" t="str">
        <f>IF(SUM(B14:B25)=0,"",AVERAGE(B14:B25))</f>
        <v/>
      </c>
      <c r="C27" s="17" t="str">
        <f t="shared" ref="C27:H27" si="3">IF(SUM(C14:C25)=0,"",AVERAGE(C14:C25))</f>
        <v/>
      </c>
      <c r="D27" s="30" t="str">
        <f t="shared" si="3"/>
        <v/>
      </c>
      <c r="E27" s="17" t="str">
        <f t="shared" si="3"/>
        <v/>
      </c>
      <c r="F27" s="17" t="str">
        <f t="shared" si="3"/>
        <v/>
      </c>
      <c r="G27" s="36" t="str">
        <f t="shared" si="3"/>
        <v/>
      </c>
      <c r="H27" s="36" t="str">
        <f t="shared" si="3"/>
        <v/>
      </c>
      <c r="I27" s="36"/>
    </row>
    <row r="30" spans="1:9" ht="18.5" x14ac:dyDescent="0.35">
      <c r="A30" s="74" t="s">
        <v>39</v>
      </c>
      <c r="B30" s="74"/>
      <c r="C30" s="74"/>
      <c r="D30" s="74"/>
      <c r="E30" s="74"/>
      <c r="F30" s="74"/>
      <c r="G30" s="74"/>
      <c r="H30" s="74"/>
    </row>
  </sheetData>
  <sheetProtection sheet="1" selectLockedCells="1"/>
  <mergeCells count="20">
    <mergeCell ref="I12:I13"/>
    <mergeCell ref="A11:I11"/>
    <mergeCell ref="A1:H1"/>
    <mergeCell ref="A5:C5"/>
    <mergeCell ref="D5:H5"/>
    <mergeCell ref="A3:C3"/>
    <mergeCell ref="D3:H3"/>
    <mergeCell ref="A4:C4"/>
    <mergeCell ref="D6:H6"/>
    <mergeCell ref="D7:H7"/>
    <mergeCell ref="D8:H8"/>
    <mergeCell ref="D4:H4"/>
    <mergeCell ref="F12:F13"/>
    <mergeCell ref="A30:H30"/>
    <mergeCell ref="A12:A13"/>
    <mergeCell ref="B12:B13"/>
    <mergeCell ref="C12:C13"/>
    <mergeCell ref="D12:D13"/>
    <mergeCell ref="E12:E13"/>
    <mergeCell ref="G12:H12"/>
  </mergeCells>
  <printOptions horizontalCentered="1"/>
  <pageMargins left="0.39370078740157483" right="0.39370078740157483" top="0.39370078740157483" bottom="0.39370078740157483" header="0.31496062992125984" footer="0.31496062992125984"/>
  <pageSetup scale="70" fitToHeight="2" orientation="portrait" horizontalDpi="4294967294" r:id="rId1"/>
  <headerFooter>
    <oddFooter>&amp;L&amp;A&amp;C&amp;D&amp;R&amp;P</oddFooter>
  </headerFooter>
  <rowBreaks count="2" manualBreakCount="2">
    <brk id="51" max="16383" man="1"/>
    <brk id="117" max="16383" man="1"/>
  </rowBreaks>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S30"/>
  <sheetViews>
    <sheetView topLeftCell="A13" zoomScaleNormal="100" workbookViewId="0">
      <selection activeCell="I24" sqref="I24"/>
    </sheetView>
  </sheetViews>
  <sheetFormatPr baseColWidth="10" defaultColWidth="11.453125" defaultRowHeight="14.5" x14ac:dyDescent="0.35"/>
  <cols>
    <col min="1" max="1" width="12" style="15" customWidth="1"/>
    <col min="2" max="6" width="13.7265625" style="15" customWidth="1"/>
    <col min="7" max="8" width="15.7265625" style="15" customWidth="1"/>
    <col min="9" max="9" width="13.7265625" style="15" customWidth="1"/>
    <col min="10" max="16384" width="11.453125" style="15"/>
  </cols>
  <sheetData>
    <row r="1" spans="1:19" ht="18.5" x14ac:dyDescent="0.35">
      <c r="A1" s="74" t="s">
        <v>88</v>
      </c>
      <c r="B1" s="74"/>
      <c r="C1" s="74"/>
      <c r="D1" s="74"/>
      <c r="E1" s="74"/>
      <c r="F1" s="74"/>
      <c r="G1" s="74"/>
      <c r="H1" s="74"/>
    </row>
    <row r="2" spans="1:19" x14ac:dyDescent="0.35">
      <c r="A2" s="64"/>
      <c r="B2" s="64"/>
      <c r="C2" s="64"/>
      <c r="D2" s="64"/>
      <c r="E2" s="64"/>
      <c r="F2" s="64"/>
      <c r="G2" s="64"/>
      <c r="H2" s="64"/>
    </row>
    <row r="3" spans="1:19" ht="20.149999999999999" customHeight="1" x14ac:dyDescent="0.35">
      <c r="A3" s="76" t="s">
        <v>14</v>
      </c>
      <c r="B3" s="76"/>
      <c r="C3" s="76"/>
      <c r="D3" s="75" t="str">
        <f>IF('3-Datos generales'!H11="","",'3-Datos generales'!H11)</f>
        <v>Imprenta Nacional</v>
      </c>
      <c r="E3" s="75"/>
      <c r="F3" s="75"/>
      <c r="G3" s="75"/>
      <c r="H3" s="75"/>
    </row>
    <row r="4" spans="1:19" ht="20.149999999999999" customHeight="1" x14ac:dyDescent="0.35">
      <c r="A4" s="76" t="s">
        <v>13</v>
      </c>
      <c r="B4" s="76"/>
      <c r="C4" s="76"/>
      <c r="D4" s="78"/>
      <c r="E4" s="78"/>
      <c r="F4" s="78"/>
      <c r="G4" s="78"/>
      <c r="H4" s="78"/>
    </row>
    <row r="5" spans="1:19" ht="20.149999999999999" customHeight="1" x14ac:dyDescent="0.35">
      <c r="A5" s="76" t="s">
        <v>32</v>
      </c>
      <c r="B5" s="76"/>
      <c r="C5" s="76"/>
      <c r="D5" s="75"/>
      <c r="E5" s="75"/>
      <c r="F5" s="75"/>
      <c r="G5" s="75"/>
      <c r="H5" s="75"/>
      <c r="L5" s="65"/>
      <c r="M5" s="65"/>
      <c r="N5" s="65"/>
      <c r="O5" s="65"/>
      <c r="P5" s="65"/>
      <c r="Q5" s="65"/>
      <c r="R5" s="65"/>
      <c r="S5" s="65"/>
    </row>
    <row r="6" spans="1:19" ht="20.149999999999999" customHeight="1" x14ac:dyDescent="0.35">
      <c r="A6" s="66" t="s">
        <v>51</v>
      </c>
      <c r="B6" s="66"/>
      <c r="C6" s="66"/>
      <c r="D6" s="75"/>
      <c r="E6" s="75"/>
      <c r="F6" s="75"/>
      <c r="G6" s="75"/>
      <c r="H6" s="75"/>
      <c r="L6" s="65"/>
      <c r="M6" s="65"/>
      <c r="N6" s="65"/>
      <c r="O6" s="65"/>
      <c r="P6" s="65"/>
      <c r="Q6" s="65"/>
      <c r="R6" s="65"/>
      <c r="S6" s="65"/>
    </row>
    <row r="7" spans="1:19" ht="20.149999999999999" customHeight="1" x14ac:dyDescent="0.35">
      <c r="A7" s="66" t="s">
        <v>15</v>
      </c>
      <c r="B7" s="66"/>
      <c r="C7" s="66"/>
      <c r="D7" s="75"/>
      <c r="E7" s="75"/>
      <c r="F7" s="75"/>
      <c r="G7" s="75"/>
      <c r="H7" s="75"/>
      <c r="L7" s="65"/>
      <c r="M7" s="65"/>
      <c r="N7" s="65"/>
      <c r="O7" s="65"/>
      <c r="P7" s="65"/>
      <c r="Q7" s="65"/>
      <c r="R7" s="65"/>
      <c r="S7" s="65"/>
    </row>
    <row r="8" spans="1:19" ht="20.149999999999999" customHeight="1" x14ac:dyDescent="0.35">
      <c r="A8" s="66" t="s">
        <v>37</v>
      </c>
      <c r="B8" s="66"/>
      <c r="C8" s="66"/>
      <c r="D8" s="75"/>
      <c r="E8" s="75"/>
      <c r="F8" s="75"/>
      <c r="G8" s="75"/>
      <c r="H8" s="75"/>
      <c r="L8" s="65"/>
      <c r="M8" s="65"/>
      <c r="N8" s="65"/>
      <c r="O8" s="65"/>
      <c r="P8" s="65"/>
      <c r="Q8" s="65"/>
      <c r="R8" s="65"/>
      <c r="S8" s="65"/>
    </row>
    <row r="11" spans="1:19" ht="15" customHeight="1" x14ac:dyDescent="0.35">
      <c r="A11" s="116" t="s">
        <v>38</v>
      </c>
      <c r="B11" s="117"/>
      <c r="C11" s="117"/>
      <c r="D11" s="117"/>
      <c r="E11" s="117"/>
      <c r="F11" s="117"/>
      <c r="G11" s="117"/>
      <c r="H11" s="117"/>
      <c r="I11" s="117"/>
    </row>
    <row r="12" spans="1:19" ht="15" customHeight="1" x14ac:dyDescent="0.35">
      <c r="A12" s="77" t="s">
        <v>0</v>
      </c>
      <c r="B12" s="77" t="s">
        <v>46</v>
      </c>
      <c r="C12" s="77" t="s">
        <v>24</v>
      </c>
      <c r="D12" s="77" t="s">
        <v>44</v>
      </c>
      <c r="E12" s="77" t="s">
        <v>87</v>
      </c>
      <c r="F12" s="77" t="s">
        <v>33</v>
      </c>
      <c r="G12" s="115" t="s">
        <v>17</v>
      </c>
      <c r="H12" s="115"/>
      <c r="I12" s="81" t="s">
        <v>112</v>
      </c>
    </row>
    <row r="13" spans="1:19" s="67" customFormat="1" ht="75" customHeight="1" x14ac:dyDescent="0.35">
      <c r="A13" s="77"/>
      <c r="B13" s="77"/>
      <c r="C13" s="77"/>
      <c r="D13" s="77"/>
      <c r="E13" s="77"/>
      <c r="F13" s="77"/>
      <c r="G13" s="42" t="s">
        <v>47</v>
      </c>
      <c r="H13" s="42" t="s">
        <v>48</v>
      </c>
      <c r="I13" s="82"/>
    </row>
    <row r="14" spans="1:19" ht="20.149999999999999" customHeight="1" x14ac:dyDescent="0.35">
      <c r="A14" s="13" t="s">
        <v>1</v>
      </c>
      <c r="B14" s="1"/>
      <c r="C14" s="1"/>
      <c r="D14" s="29"/>
      <c r="E14" s="1"/>
      <c r="F14" s="1"/>
      <c r="G14" s="25" t="str">
        <f>IF(B14=0,"",B14/E14)</f>
        <v/>
      </c>
      <c r="H14" s="25" t="str">
        <f>IF(B14=0,"",B14/F14)</f>
        <v/>
      </c>
      <c r="I14" s="72"/>
    </row>
    <row r="15" spans="1:19" ht="20.149999999999999" customHeight="1" x14ac:dyDescent="0.35">
      <c r="A15" s="13" t="s">
        <v>2</v>
      </c>
      <c r="B15" s="1"/>
      <c r="C15" s="1"/>
      <c r="D15" s="29"/>
      <c r="E15" s="1"/>
      <c r="F15" s="1"/>
      <c r="G15" s="25" t="str">
        <f t="shared" ref="G15:G25" si="0">IF(B15=0,"",B15/E15)</f>
        <v/>
      </c>
      <c r="H15" s="25" t="str">
        <f t="shared" ref="H15:H25" si="1">IF(B15=0,"",B15/F15)</f>
        <v/>
      </c>
      <c r="I15" s="72"/>
    </row>
    <row r="16" spans="1:19" ht="20.149999999999999" customHeight="1" x14ac:dyDescent="0.35">
      <c r="A16" s="13" t="s">
        <v>3</v>
      </c>
      <c r="B16" s="1"/>
      <c r="C16" s="1"/>
      <c r="D16" s="29"/>
      <c r="E16" s="1"/>
      <c r="F16" s="1"/>
      <c r="G16" s="25" t="str">
        <f t="shared" si="0"/>
        <v/>
      </c>
      <c r="H16" s="25" t="str">
        <f t="shared" si="1"/>
        <v/>
      </c>
      <c r="I16" s="72"/>
    </row>
    <row r="17" spans="1:9" ht="20.149999999999999" customHeight="1" x14ac:dyDescent="0.35">
      <c r="A17" s="13" t="s">
        <v>4</v>
      </c>
      <c r="B17" s="1"/>
      <c r="C17" s="1"/>
      <c r="D17" s="29"/>
      <c r="E17" s="1"/>
      <c r="F17" s="1"/>
      <c r="G17" s="25" t="str">
        <f t="shared" si="0"/>
        <v/>
      </c>
      <c r="H17" s="25" t="str">
        <f t="shared" si="1"/>
        <v/>
      </c>
      <c r="I17" s="72"/>
    </row>
    <row r="18" spans="1:9" ht="20.149999999999999" customHeight="1" x14ac:dyDescent="0.35">
      <c r="A18" s="13" t="s">
        <v>5</v>
      </c>
      <c r="B18" s="1"/>
      <c r="C18" s="1"/>
      <c r="D18" s="29"/>
      <c r="E18" s="1"/>
      <c r="F18" s="1"/>
      <c r="G18" s="25" t="str">
        <f t="shared" si="0"/>
        <v/>
      </c>
      <c r="H18" s="25" t="str">
        <f t="shared" si="1"/>
        <v/>
      </c>
      <c r="I18" s="72"/>
    </row>
    <row r="19" spans="1:9" ht="20.149999999999999" customHeight="1" x14ac:dyDescent="0.35">
      <c r="A19" s="13" t="s">
        <v>6</v>
      </c>
      <c r="B19" s="1"/>
      <c r="C19" s="1"/>
      <c r="D19" s="29"/>
      <c r="E19" s="1"/>
      <c r="F19" s="1"/>
      <c r="G19" s="25" t="str">
        <f t="shared" si="0"/>
        <v/>
      </c>
      <c r="H19" s="25" t="str">
        <f t="shared" si="1"/>
        <v/>
      </c>
      <c r="I19" s="72"/>
    </row>
    <row r="20" spans="1:9" ht="20.149999999999999" customHeight="1" x14ac:dyDescent="0.35">
      <c r="A20" s="13" t="s">
        <v>7</v>
      </c>
      <c r="B20" s="1"/>
      <c r="C20" s="1"/>
      <c r="D20" s="29"/>
      <c r="E20" s="1"/>
      <c r="F20" s="1"/>
      <c r="G20" s="25" t="str">
        <f t="shared" si="0"/>
        <v/>
      </c>
      <c r="H20" s="25" t="str">
        <f t="shared" si="1"/>
        <v/>
      </c>
      <c r="I20" s="72"/>
    </row>
    <row r="21" spans="1:9" ht="20.149999999999999" customHeight="1" x14ac:dyDescent="0.35">
      <c r="A21" s="13" t="s">
        <v>8</v>
      </c>
      <c r="B21" s="1"/>
      <c r="C21" s="1"/>
      <c r="D21" s="29"/>
      <c r="E21" s="1"/>
      <c r="F21" s="1"/>
      <c r="G21" s="25" t="str">
        <f t="shared" si="0"/>
        <v/>
      </c>
      <c r="H21" s="25" t="str">
        <f t="shared" si="1"/>
        <v/>
      </c>
      <c r="I21" s="72"/>
    </row>
    <row r="22" spans="1:9" ht="20.149999999999999" customHeight="1" x14ac:dyDescent="0.35">
      <c r="A22" s="13" t="s">
        <v>9</v>
      </c>
      <c r="B22" s="1"/>
      <c r="C22" s="1"/>
      <c r="D22" s="29"/>
      <c r="E22" s="1"/>
      <c r="F22" s="1"/>
      <c r="G22" s="25" t="str">
        <f t="shared" si="0"/>
        <v/>
      </c>
      <c r="H22" s="25" t="str">
        <f t="shared" si="1"/>
        <v/>
      </c>
      <c r="I22" s="72"/>
    </row>
    <row r="23" spans="1:9" ht="20.149999999999999" customHeight="1" x14ac:dyDescent="0.35">
      <c r="A23" s="13" t="s">
        <v>10</v>
      </c>
      <c r="B23" s="1"/>
      <c r="C23" s="1"/>
      <c r="D23" s="29"/>
      <c r="E23" s="1"/>
      <c r="F23" s="1"/>
      <c r="G23" s="25" t="str">
        <f t="shared" si="0"/>
        <v/>
      </c>
      <c r="H23" s="25" t="str">
        <f t="shared" si="1"/>
        <v/>
      </c>
      <c r="I23" s="72"/>
    </row>
    <row r="24" spans="1:9" ht="20.149999999999999" customHeight="1" x14ac:dyDescent="0.35">
      <c r="A24" s="13" t="s">
        <v>11</v>
      </c>
      <c r="B24" s="1"/>
      <c r="C24" s="1"/>
      <c r="D24" s="29"/>
      <c r="E24" s="1"/>
      <c r="F24" s="1"/>
      <c r="G24" s="25" t="str">
        <f t="shared" si="0"/>
        <v/>
      </c>
      <c r="H24" s="25" t="str">
        <f t="shared" si="1"/>
        <v/>
      </c>
      <c r="I24" s="72"/>
    </row>
    <row r="25" spans="1:9" ht="20.149999999999999" customHeight="1" x14ac:dyDescent="0.35">
      <c r="A25" s="13" t="s">
        <v>12</v>
      </c>
      <c r="B25" s="1"/>
      <c r="C25" s="1"/>
      <c r="D25" s="29"/>
      <c r="E25" s="1"/>
      <c r="F25" s="1"/>
      <c r="G25" s="25" t="str">
        <f t="shared" si="0"/>
        <v/>
      </c>
      <c r="H25" s="25" t="str">
        <f t="shared" si="1"/>
        <v/>
      </c>
      <c r="I25" s="72"/>
    </row>
    <row r="26" spans="1:9" s="67" customFormat="1" x14ac:dyDescent="0.35">
      <c r="A26" s="42" t="s">
        <v>22</v>
      </c>
      <c r="B26" s="26" t="str">
        <f>IF(SUM(B14:B25)=0,"",SUM(B14:B25))</f>
        <v/>
      </c>
      <c r="C26" s="17" t="str">
        <f>IF(MAX(C14:C25)=0,"",MAX(C14:C25))</f>
        <v/>
      </c>
      <c r="D26" s="30" t="str">
        <f t="shared" ref="D26" si="2">IF(SUM(D14:D25)=0,"",SUM(D14:D25))</f>
        <v/>
      </c>
      <c r="E26" s="18" t="s">
        <v>89</v>
      </c>
      <c r="F26" s="18" t="s">
        <v>89</v>
      </c>
      <c r="G26" s="35" t="s">
        <v>89</v>
      </c>
      <c r="H26" s="35" t="s">
        <v>89</v>
      </c>
      <c r="I26" s="35"/>
    </row>
    <row r="27" spans="1:9" s="67" customFormat="1" x14ac:dyDescent="0.35">
      <c r="A27" s="42" t="s">
        <v>26</v>
      </c>
      <c r="B27" s="26" t="str">
        <f>IF(SUM(B14:B25)=0,"",AVERAGE(B14:B25))</f>
        <v/>
      </c>
      <c r="C27" s="17" t="str">
        <f t="shared" ref="C27:H27" si="3">IF(SUM(C14:C25)=0,"",AVERAGE(C14:C25))</f>
        <v/>
      </c>
      <c r="D27" s="30" t="str">
        <f t="shared" si="3"/>
        <v/>
      </c>
      <c r="E27" s="17" t="str">
        <f t="shared" si="3"/>
        <v/>
      </c>
      <c r="F27" s="17" t="str">
        <f t="shared" si="3"/>
        <v/>
      </c>
      <c r="G27" s="36" t="str">
        <f t="shared" si="3"/>
        <v/>
      </c>
      <c r="H27" s="36" t="str">
        <f t="shared" si="3"/>
        <v/>
      </c>
      <c r="I27" s="36"/>
    </row>
    <row r="30" spans="1:9" ht="18.5" x14ac:dyDescent="0.35">
      <c r="A30" s="74" t="s">
        <v>39</v>
      </c>
      <c r="B30" s="74"/>
      <c r="C30" s="74"/>
      <c r="D30" s="74"/>
      <c r="E30" s="74"/>
      <c r="F30" s="74"/>
      <c r="G30" s="74"/>
      <c r="H30" s="74"/>
    </row>
  </sheetData>
  <sheetProtection sheet="1" selectLockedCells="1"/>
  <mergeCells count="20">
    <mergeCell ref="I12:I13"/>
    <mergeCell ref="A11:I11"/>
    <mergeCell ref="A1:H1"/>
    <mergeCell ref="A5:C5"/>
    <mergeCell ref="D5:H5"/>
    <mergeCell ref="A3:C3"/>
    <mergeCell ref="D3:H3"/>
    <mergeCell ref="A4:C4"/>
    <mergeCell ref="D6:H6"/>
    <mergeCell ref="D7:H7"/>
    <mergeCell ref="D8:H8"/>
    <mergeCell ref="D4:H4"/>
    <mergeCell ref="F12:F13"/>
    <mergeCell ref="A30:H30"/>
    <mergeCell ref="A12:A13"/>
    <mergeCell ref="B12:B13"/>
    <mergeCell ref="C12:C13"/>
    <mergeCell ref="D12:D13"/>
    <mergeCell ref="E12:E13"/>
    <mergeCell ref="G12:H12"/>
  </mergeCells>
  <printOptions horizontalCentered="1"/>
  <pageMargins left="0.39370078740157483" right="0.39370078740157483" top="0.39370078740157483" bottom="0.39370078740157483" header="0.31496062992125984" footer="0.31496062992125984"/>
  <pageSetup scale="70" fitToHeight="2" orientation="portrait" horizontalDpi="4294967294" r:id="rId1"/>
  <headerFooter>
    <oddFooter>&amp;L&amp;A&amp;C&amp;D&amp;R&amp;P</oddFooter>
  </headerFooter>
  <rowBreaks count="2" manualBreakCount="2">
    <brk id="51" max="16383" man="1"/>
    <brk id="117" max="16383" man="1"/>
  </rowBreaks>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S30"/>
  <sheetViews>
    <sheetView topLeftCell="A13" zoomScaleNormal="100" workbookViewId="0">
      <selection activeCell="I15" sqref="I15"/>
    </sheetView>
  </sheetViews>
  <sheetFormatPr baseColWidth="10" defaultColWidth="11.453125" defaultRowHeight="14.5" x14ac:dyDescent="0.35"/>
  <cols>
    <col min="1" max="1" width="12" style="15" customWidth="1"/>
    <col min="2" max="6" width="13.7265625" style="15" customWidth="1"/>
    <col min="7" max="8" width="15.7265625" style="15" customWidth="1"/>
    <col min="9" max="9" width="13.7265625" style="15" customWidth="1"/>
    <col min="10" max="16384" width="11.453125" style="15"/>
  </cols>
  <sheetData>
    <row r="1" spans="1:19" ht="18.5" x14ac:dyDescent="0.35">
      <c r="A1" s="74" t="s">
        <v>88</v>
      </c>
      <c r="B1" s="74"/>
      <c r="C1" s="74"/>
      <c r="D1" s="74"/>
      <c r="E1" s="74"/>
      <c r="F1" s="74"/>
      <c r="G1" s="74"/>
      <c r="H1" s="74"/>
    </row>
    <row r="2" spans="1:19" x14ac:dyDescent="0.35">
      <c r="A2" s="64"/>
      <c r="B2" s="64"/>
      <c r="C2" s="64"/>
      <c r="D2" s="64"/>
      <c r="E2" s="64"/>
      <c r="F2" s="64"/>
      <c r="G2" s="64"/>
      <c r="H2" s="64"/>
    </row>
    <row r="3" spans="1:19" ht="20.149999999999999" customHeight="1" x14ac:dyDescent="0.35">
      <c r="A3" s="76" t="s">
        <v>14</v>
      </c>
      <c r="B3" s="76"/>
      <c r="C3" s="76"/>
      <c r="D3" s="75" t="str">
        <f>IF('3-Datos generales'!H11="","",'3-Datos generales'!H11)</f>
        <v>Imprenta Nacional</v>
      </c>
      <c r="E3" s="75"/>
      <c r="F3" s="75"/>
      <c r="G3" s="75"/>
      <c r="H3" s="75"/>
    </row>
    <row r="4" spans="1:19" ht="20.149999999999999" customHeight="1" x14ac:dyDescent="0.35">
      <c r="A4" s="76" t="s">
        <v>13</v>
      </c>
      <c r="B4" s="76"/>
      <c r="C4" s="76"/>
      <c r="D4" s="39"/>
      <c r="E4" s="68"/>
      <c r="F4" s="68"/>
      <c r="G4" s="68"/>
      <c r="H4" s="68"/>
    </row>
    <row r="5" spans="1:19" ht="20.149999999999999" customHeight="1" x14ac:dyDescent="0.35">
      <c r="A5" s="76" t="s">
        <v>32</v>
      </c>
      <c r="B5" s="76"/>
      <c r="C5" s="76"/>
      <c r="D5" s="75"/>
      <c r="E5" s="75"/>
      <c r="F5" s="75"/>
      <c r="G5" s="75"/>
      <c r="H5" s="75"/>
      <c r="L5" s="65"/>
      <c r="M5" s="65"/>
      <c r="N5" s="65"/>
      <c r="O5" s="65"/>
      <c r="P5" s="65"/>
      <c r="Q5" s="65"/>
      <c r="R5" s="65"/>
      <c r="S5" s="65"/>
    </row>
    <row r="6" spans="1:19" ht="20.149999999999999" customHeight="1" x14ac:dyDescent="0.35">
      <c r="A6" s="66" t="s">
        <v>51</v>
      </c>
      <c r="B6" s="66"/>
      <c r="C6" s="66"/>
      <c r="D6" s="75"/>
      <c r="E6" s="75"/>
      <c r="F6" s="75"/>
      <c r="G6" s="75"/>
      <c r="H6" s="75"/>
      <c r="L6" s="65"/>
      <c r="M6" s="65"/>
      <c r="N6" s="65"/>
      <c r="O6" s="65"/>
      <c r="P6" s="65"/>
      <c r="Q6" s="65"/>
      <c r="R6" s="65"/>
      <c r="S6" s="65"/>
    </row>
    <row r="7" spans="1:19" ht="20.149999999999999" customHeight="1" x14ac:dyDescent="0.35">
      <c r="A7" s="66" t="s">
        <v>15</v>
      </c>
      <c r="B7" s="66"/>
      <c r="C7" s="66"/>
      <c r="D7" s="75"/>
      <c r="E7" s="75"/>
      <c r="F7" s="75"/>
      <c r="G7" s="75"/>
      <c r="H7" s="75"/>
      <c r="L7" s="65"/>
      <c r="M7" s="65"/>
      <c r="N7" s="65"/>
      <c r="O7" s="65"/>
      <c r="P7" s="65"/>
      <c r="Q7" s="65"/>
      <c r="R7" s="65"/>
      <c r="S7" s="65"/>
    </row>
    <row r="8" spans="1:19" ht="20.149999999999999" customHeight="1" x14ac:dyDescent="0.35">
      <c r="A8" s="66" t="s">
        <v>37</v>
      </c>
      <c r="B8" s="66"/>
      <c r="C8" s="66"/>
      <c r="D8" s="75"/>
      <c r="E8" s="75"/>
      <c r="F8" s="75"/>
      <c r="G8" s="75"/>
      <c r="H8" s="75"/>
      <c r="L8" s="65"/>
      <c r="M8" s="65"/>
      <c r="N8" s="65"/>
      <c r="O8" s="65"/>
      <c r="P8" s="65"/>
      <c r="Q8" s="65"/>
      <c r="R8" s="65"/>
      <c r="S8" s="65"/>
    </row>
    <row r="11" spans="1:19" ht="15" customHeight="1" x14ac:dyDescent="0.35">
      <c r="A11" s="116" t="s">
        <v>38</v>
      </c>
      <c r="B11" s="117"/>
      <c r="C11" s="117"/>
      <c r="D11" s="117"/>
      <c r="E11" s="117"/>
      <c r="F11" s="117"/>
      <c r="G11" s="117"/>
      <c r="H11" s="117"/>
      <c r="I11" s="117"/>
    </row>
    <row r="12" spans="1:19" ht="15" customHeight="1" x14ac:dyDescent="0.35">
      <c r="A12" s="77" t="s">
        <v>0</v>
      </c>
      <c r="B12" s="77" t="s">
        <v>46</v>
      </c>
      <c r="C12" s="77" t="s">
        <v>24</v>
      </c>
      <c r="D12" s="77" t="s">
        <v>44</v>
      </c>
      <c r="E12" s="77" t="s">
        <v>87</v>
      </c>
      <c r="F12" s="77" t="s">
        <v>33</v>
      </c>
      <c r="G12" s="115" t="s">
        <v>17</v>
      </c>
      <c r="H12" s="115"/>
      <c r="I12" s="81" t="s">
        <v>112</v>
      </c>
    </row>
    <row r="13" spans="1:19" s="67" customFormat="1" ht="75" customHeight="1" x14ac:dyDescent="0.35">
      <c r="A13" s="77"/>
      <c r="B13" s="77"/>
      <c r="C13" s="77"/>
      <c r="D13" s="77"/>
      <c r="E13" s="77"/>
      <c r="F13" s="77"/>
      <c r="G13" s="42" t="s">
        <v>47</v>
      </c>
      <c r="H13" s="42" t="s">
        <v>48</v>
      </c>
      <c r="I13" s="82"/>
    </row>
    <row r="14" spans="1:19" ht="20.149999999999999" customHeight="1" x14ac:dyDescent="0.35">
      <c r="A14" s="13" t="s">
        <v>1</v>
      </c>
      <c r="B14" s="1"/>
      <c r="C14" s="1"/>
      <c r="D14" s="29"/>
      <c r="E14" s="1"/>
      <c r="F14" s="1"/>
      <c r="G14" s="25" t="str">
        <f>IF(B14=0,"",B14/E14)</f>
        <v/>
      </c>
      <c r="H14" s="25" t="str">
        <f>IF(B14=0,"",B14/F14)</f>
        <v/>
      </c>
      <c r="I14" s="72"/>
    </row>
    <row r="15" spans="1:19" ht="20.149999999999999" customHeight="1" x14ac:dyDescent="0.35">
      <c r="A15" s="13" t="s">
        <v>2</v>
      </c>
      <c r="B15" s="1"/>
      <c r="C15" s="1"/>
      <c r="D15" s="29"/>
      <c r="E15" s="1"/>
      <c r="F15" s="1"/>
      <c r="G15" s="25" t="str">
        <f t="shared" ref="G15:G25" si="0">IF(B15=0,"",B15/E15)</f>
        <v/>
      </c>
      <c r="H15" s="25" t="str">
        <f t="shared" ref="H15:H25" si="1">IF(B15=0,"",B15/F15)</f>
        <v/>
      </c>
      <c r="I15" s="72"/>
    </row>
    <row r="16" spans="1:19" ht="20.149999999999999" customHeight="1" x14ac:dyDescent="0.35">
      <c r="A16" s="13" t="s">
        <v>3</v>
      </c>
      <c r="B16" s="1"/>
      <c r="C16" s="1"/>
      <c r="D16" s="29"/>
      <c r="E16" s="1"/>
      <c r="F16" s="1"/>
      <c r="G16" s="25" t="str">
        <f t="shared" si="0"/>
        <v/>
      </c>
      <c r="H16" s="25" t="str">
        <f t="shared" si="1"/>
        <v/>
      </c>
      <c r="I16" s="72"/>
    </row>
    <row r="17" spans="1:9" ht="20.149999999999999" customHeight="1" x14ac:dyDescent="0.35">
      <c r="A17" s="13" t="s">
        <v>4</v>
      </c>
      <c r="B17" s="1"/>
      <c r="C17" s="1"/>
      <c r="D17" s="29"/>
      <c r="E17" s="1"/>
      <c r="F17" s="1"/>
      <c r="G17" s="25" t="str">
        <f t="shared" si="0"/>
        <v/>
      </c>
      <c r="H17" s="25" t="str">
        <f t="shared" si="1"/>
        <v/>
      </c>
      <c r="I17" s="72"/>
    </row>
    <row r="18" spans="1:9" ht="20.149999999999999" customHeight="1" x14ac:dyDescent="0.35">
      <c r="A18" s="13" t="s">
        <v>5</v>
      </c>
      <c r="B18" s="1"/>
      <c r="C18" s="1"/>
      <c r="D18" s="29"/>
      <c r="E18" s="1"/>
      <c r="F18" s="1"/>
      <c r="G18" s="25" t="str">
        <f t="shared" si="0"/>
        <v/>
      </c>
      <c r="H18" s="25" t="str">
        <f t="shared" si="1"/>
        <v/>
      </c>
      <c r="I18" s="72"/>
    </row>
    <row r="19" spans="1:9" ht="20.149999999999999" customHeight="1" x14ac:dyDescent="0.35">
      <c r="A19" s="13" t="s">
        <v>6</v>
      </c>
      <c r="B19" s="1"/>
      <c r="C19" s="1"/>
      <c r="D19" s="29"/>
      <c r="E19" s="1"/>
      <c r="F19" s="1"/>
      <c r="G19" s="25" t="str">
        <f t="shared" si="0"/>
        <v/>
      </c>
      <c r="H19" s="25" t="str">
        <f t="shared" si="1"/>
        <v/>
      </c>
      <c r="I19" s="72"/>
    </row>
    <row r="20" spans="1:9" ht="20.149999999999999" customHeight="1" x14ac:dyDescent="0.35">
      <c r="A20" s="13" t="s">
        <v>7</v>
      </c>
      <c r="B20" s="1"/>
      <c r="C20" s="1"/>
      <c r="D20" s="29"/>
      <c r="E20" s="1"/>
      <c r="F20" s="1"/>
      <c r="G20" s="25" t="str">
        <f t="shared" si="0"/>
        <v/>
      </c>
      <c r="H20" s="25" t="str">
        <f t="shared" si="1"/>
        <v/>
      </c>
      <c r="I20" s="72"/>
    </row>
    <row r="21" spans="1:9" ht="20.149999999999999" customHeight="1" x14ac:dyDescent="0.35">
      <c r="A21" s="13" t="s">
        <v>8</v>
      </c>
      <c r="B21" s="1"/>
      <c r="C21" s="1"/>
      <c r="D21" s="29"/>
      <c r="E21" s="1"/>
      <c r="F21" s="1"/>
      <c r="G21" s="25" t="str">
        <f t="shared" si="0"/>
        <v/>
      </c>
      <c r="H21" s="25" t="str">
        <f t="shared" si="1"/>
        <v/>
      </c>
      <c r="I21" s="72"/>
    </row>
    <row r="22" spans="1:9" ht="20.149999999999999" customHeight="1" x14ac:dyDescent="0.35">
      <c r="A22" s="13" t="s">
        <v>9</v>
      </c>
      <c r="B22" s="1"/>
      <c r="C22" s="1"/>
      <c r="D22" s="29"/>
      <c r="E22" s="1"/>
      <c r="F22" s="1"/>
      <c r="G22" s="25" t="str">
        <f t="shared" si="0"/>
        <v/>
      </c>
      <c r="H22" s="25" t="str">
        <f t="shared" si="1"/>
        <v/>
      </c>
      <c r="I22" s="72"/>
    </row>
    <row r="23" spans="1:9" ht="20.149999999999999" customHeight="1" x14ac:dyDescent="0.35">
      <c r="A23" s="13" t="s">
        <v>10</v>
      </c>
      <c r="B23" s="1"/>
      <c r="C23" s="1"/>
      <c r="D23" s="29"/>
      <c r="E23" s="1"/>
      <c r="F23" s="1"/>
      <c r="G23" s="25" t="str">
        <f t="shared" si="0"/>
        <v/>
      </c>
      <c r="H23" s="25" t="str">
        <f t="shared" si="1"/>
        <v/>
      </c>
      <c r="I23" s="72"/>
    </row>
    <row r="24" spans="1:9" ht="20.149999999999999" customHeight="1" x14ac:dyDescent="0.35">
      <c r="A24" s="13" t="s">
        <v>11</v>
      </c>
      <c r="B24" s="1"/>
      <c r="C24" s="1"/>
      <c r="D24" s="29"/>
      <c r="E24" s="1"/>
      <c r="F24" s="1"/>
      <c r="G24" s="25" t="str">
        <f t="shared" si="0"/>
        <v/>
      </c>
      <c r="H24" s="25" t="str">
        <f t="shared" si="1"/>
        <v/>
      </c>
      <c r="I24" s="72"/>
    </row>
    <row r="25" spans="1:9" ht="20.149999999999999" customHeight="1" x14ac:dyDescent="0.35">
      <c r="A25" s="13" t="s">
        <v>12</v>
      </c>
      <c r="B25" s="1"/>
      <c r="C25" s="1"/>
      <c r="D25" s="29"/>
      <c r="E25" s="1"/>
      <c r="F25" s="1"/>
      <c r="G25" s="25" t="str">
        <f t="shared" si="0"/>
        <v/>
      </c>
      <c r="H25" s="25" t="str">
        <f t="shared" si="1"/>
        <v/>
      </c>
      <c r="I25" s="72"/>
    </row>
    <row r="26" spans="1:9" s="67" customFormat="1" x14ac:dyDescent="0.35">
      <c r="A26" s="42" t="s">
        <v>22</v>
      </c>
      <c r="B26" s="26" t="str">
        <f>IF(SUM(B14:B25)=0,"",SUM(B14:B25))</f>
        <v/>
      </c>
      <c r="C26" s="17" t="str">
        <f>IF(MAX(C14:C25)=0,"",MAX(C14:C25))</f>
        <v/>
      </c>
      <c r="D26" s="30" t="str">
        <f t="shared" ref="D26" si="2">IF(SUM(D14:D25)=0,"",SUM(D14:D25))</f>
        <v/>
      </c>
      <c r="E26" s="18" t="s">
        <v>89</v>
      </c>
      <c r="F26" s="18" t="s">
        <v>89</v>
      </c>
      <c r="G26" s="35" t="s">
        <v>89</v>
      </c>
      <c r="H26" s="35" t="s">
        <v>89</v>
      </c>
      <c r="I26" s="35"/>
    </row>
    <row r="27" spans="1:9" s="67" customFormat="1" x14ac:dyDescent="0.35">
      <c r="A27" s="42" t="s">
        <v>26</v>
      </c>
      <c r="B27" s="26" t="str">
        <f>IF(SUM(B14:B25)=0,"",AVERAGE(B14:B25))</f>
        <v/>
      </c>
      <c r="C27" s="17" t="str">
        <f t="shared" ref="C27:H27" si="3">IF(SUM(C14:C25)=0,"",AVERAGE(C14:C25))</f>
        <v/>
      </c>
      <c r="D27" s="30" t="str">
        <f t="shared" si="3"/>
        <v/>
      </c>
      <c r="E27" s="17" t="str">
        <f t="shared" si="3"/>
        <v/>
      </c>
      <c r="F27" s="17" t="str">
        <f t="shared" si="3"/>
        <v/>
      </c>
      <c r="G27" s="36" t="str">
        <f t="shared" si="3"/>
        <v/>
      </c>
      <c r="H27" s="36" t="str">
        <f t="shared" si="3"/>
        <v/>
      </c>
      <c r="I27" s="36"/>
    </row>
    <row r="30" spans="1:9" ht="18.5" x14ac:dyDescent="0.35">
      <c r="A30" s="74" t="s">
        <v>39</v>
      </c>
      <c r="B30" s="74"/>
      <c r="C30" s="74"/>
      <c r="D30" s="74"/>
      <c r="E30" s="74"/>
      <c r="F30" s="74"/>
      <c r="G30" s="74"/>
      <c r="H30" s="74"/>
    </row>
  </sheetData>
  <sheetProtection sheet="1" selectLockedCells="1"/>
  <mergeCells count="19">
    <mergeCell ref="I12:I13"/>
    <mergeCell ref="A11:I11"/>
    <mergeCell ref="A1:H1"/>
    <mergeCell ref="A5:C5"/>
    <mergeCell ref="D5:H5"/>
    <mergeCell ref="A3:C3"/>
    <mergeCell ref="D3:H3"/>
    <mergeCell ref="A4:C4"/>
    <mergeCell ref="D6:H6"/>
    <mergeCell ref="D7:H7"/>
    <mergeCell ref="D8:H8"/>
    <mergeCell ref="A30:H30"/>
    <mergeCell ref="A12:A13"/>
    <mergeCell ref="B12:B13"/>
    <mergeCell ref="C12:C13"/>
    <mergeCell ref="D12:D13"/>
    <mergeCell ref="E12:E13"/>
    <mergeCell ref="F12:F13"/>
    <mergeCell ref="G12:H12"/>
  </mergeCells>
  <printOptions horizontalCentered="1"/>
  <pageMargins left="0.39370078740157483" right="0.39370078740157483" top="0.39370078740157483" bottom="0.39370078740157483" header="0.31496062992125984" footer="0.31496062992125984"/>
  <pageSetup scale="65" fitToHeight="2" orientation="portrait" r:id="rId1"/>
  <headerFooter>
    <oddFooter>&amp;L&amp;A&amp;C&amp;D&amp;R&amp;P</oddFooter>
  </headerFooter>
  <rowBreaks count="2" manualBreakCount="2">
    <brk id="51" max="16383" man="1"/>
    <brk id="117" max="16383" man="1"/>
  </rowBreaks>
  <drawing r:id="rId2"/>
  <legacyDrawing r:id="rId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28"/>
  <sheetViews>
    <sheetView zoomScale="90" zoomScaleNormal="90" workbookViewId="0">
      <selection activeCell="T140" sqref="T140"/>
    </sheetView>
  </sheetViews>
  <sheetFormatPr baseColWidth="10" defaultColWidth="11.453125" defaultRowHeight="14.5" x14ac:dyDescent="0.35"/>
  <cols>
    <col min="1" max="1" width="6.26953125" style="5" customWidth="1"/>
    <col min="2" max="2" width="23" style="5" customWidth="1"/>
    <col min="3" max="7" width="13.7265625" style="5" customWidth="1"/>
    <col min="8" max="8" width="17.54296875" style="5" customWidth="1"/>
    <col min="9" max="9" width="15.7265625" style="5" customWidth="1"/>
    <col min="10" max="10" width="12.453125" style="5" bestFit="1" customWidth="1"/>
    <col min="11" max="16384" width="11.453125" style="5"/>
  </cols>
  <sheetData>
    <row r="1" spans="1:9" ht="20.149999999999999" customHeight="1" x14ac:dyDescent="0.45">
      <c r="A1" s="125" t="s">
        <v>104</v>
      </c>
      <c r="B1" s="125"/>
      <c r="C1" s="125"/>
      <c r="D1" s="125"/>
      <c r="E1" s="125"/>
      <c r="F1" s="125"/>
      <c r="G1" s="125"/>
      <c r="H1" s="125"/>
      <c r="I1" s="125"/>
    </row>
    <row r="2" spans="1:9" ht="20.149999999999999" customHeight="1" x14ac:dyDescent="0.35">
      <c r="A2" s="4"/>
      <c r="B2" s="4"/>
      <c r="C2" s="4"/>
      <c r="D2" s="4"/>
      <c r="E2" s="4"/>
      <c r="F2" s="4"/>
      <c r="G2" s="4"/>
      <c r="H2" s="4"/>
      <c r="I2" s="4"/>
    </row>
    <row r="3" spans="1:9" s="69" customFormat="1" ht="20.149999999999999" customHeight="1" x14ac:dyDescent="0.35">
      <c r="A3" s="122" t="s">
        <v>14</v>
      </c>
      <c r="B3" s="122"/>
      <c r="C3" s="123" t="str">
        <f>IF('3-Datos generales'!H11="","",'3-Datos generales'!H11)</f>
        <v>Imprenta Nacional</v>
      </c>
      <c r="D3" s="123"/>
      <c r="E3" s="123"/>
      <c r="F3" s="123"/>
      <c r="G3" s="123"/>
      <c r="H3" s="123"/>
      <c r="I3" s="123"/>
    </row>
    <row r="4" spans="1:9" s="70" customFormat="1" ht="20.149999999999999" customHeight="1" x14ac:dyDescent="0.35">
      <c r="A4" s="128" t="s">
        <v>51</v>
      </c>
      <c r="B4" s="128"/>
      <c r="C4" s="120"/>
      <c r="D4" s="120"/>
      <c r="E4" s="120"/>
      <c r="F4" s="120"/>
      <c r="G4" s="120"/>
      <c r="H4" s="120"/>
      <c r="I4" s="120"/>
    </row>
    <row r="5" spans="1:9" ht="20.149999999999999" customHeight="1" x14ac:dyDescent="0.35"/>
    <row r="6" spans="1:9" s="10" customFormat="1" ht="20.149999999999999" customHeight="1" x14ac:dyDescent="0.35">
      <c r="A6" s="124" t="s">
        <v>38</v>
      </c>
      <c r="B6" s="124"/>
      <c r="C6" s="124"/>
      <c r="D6" s="124"/>
      <c r="E6" s="124"/>
      <c r="F6" s="124"/>
      <c r="G6" s="124"/>
      <c r="H6" s="124"/>
      <c r="I6" s="124"/>
    </row>
    <row r="7" spans="1:9" s="10" customFormat="1" ht="20.149999999999999" customHeight="1" x14ac:dyDescent="0.35">
      <c r="A7" s="121" t="s">
        <v>18</v>
      </c>
      <c r="B7" s="77" t="s">
        <v>16</v>
      </c>
      <c r="C7" s="77" t="s">
        <v>106</v>
      </c>
      <c r="D7" s="77" t="s">
        <v>107</v>
      </c>
      <c r="E7" s="77" t="s">
        <v>108</v>
      </c>
      <c r="F7" s="77" t="s">
        <v>87</v>
      </c>
      <c r="G7" s="77" t="s">
        <v>33</v>
      </c>
      <c r="H7" s="77" t="s">
        <v>17</v>
      </c>
      <c r="I7" s="77"/>
    </row>
    <row r="8" spans="1:9" s="10" customFormat="1" ht="92.25" customHeight="1" x14ac:dyDescent="0.35">
      <c r="A8" s="121"/>
      <c r="B8" s="77"/>
      <c r="C8" s="77"/>
      <c r="D8" s="77"/>
      <c r="E8" s="77"/>
      <c r="F8" s="77"/>
      <c r="G8" s="77"/>
      <c r="H8" s="42" t="s">
        <v>102</v>
      </c>
      <c r="I8" s="42" t="s">
        <v>103</v>
      </c>
    </row>
    <row r="9" spans="1:9" s="10" customFormat="1" ht="20.149999999999999" customHeight="1" x14ac:dyDescent="0.35">
      <c r="A9" s="6">
        <v>1</v>
      </c>
      <c r="B9" s="7" t="str">
        <f>IF('4-Edificio 1'!D$4="","",'4-Edificio 1'!D$4)</f>
        <v/>
      </c>
      <c r="C9" s="8">
        <f>'4-Edificio 1'!B27</f>
        <v>26805</v>
      </c>
      <c r="D9" s="8">
        <f>'4-Edificio 1'!C26</f>
        <v>393.79</v>
      </c>
      <c r="E9" s="31">
        <f>'4-Edificio 1'!D27</f>
        <v>4925695</v>
      </c>
      <c r="F9" s="34">
        <f>'4-Edificio 1'!E27</f>
        <v>148</v>
      </c>
      <c r="G9" s="34">
        <f>'4-Edificio 1'!F27</f>
        <v>8500</v>
      </c>
      <c r="H9" s="8">
        <f>'4-Edificio 1'!G27</f>
        <v>181.11486486486487</v>
      </c>
      <c r="I9" s="8">
        <f>'4-Edificio 1'!H27</f>
        <v>3.1535294117647057</v>
      </c>
    </row>
    <row r="10" spans="1:9" s="10" customFormat="1" ht="20.149999999999999" customHeight="1" x14ac:dyDescent="0.35">
      <c r="A10" s="6">
        <v>2</v>
      </c>
      <c r="B10" s="7" t="str">
        <f>IF('5-Edificio 2'!D$4="","",'5-Edificio 2'!D$4)</f>
        <v/>
      </c>
      <c r="C10" s="8" t="str">
        <f>'5-Edificio 2'!B27</f>
        <v/>
      </c>
      <c r="D10" s="8" t="str">
        <f>'5-Edificio 2'!C26</f>
        <v/>
      </c>
      <c r="E10" s="31" t="str">
        <f>'5-Edificio 2'!D27</f>
        <v/>
      </c>
      <c r="F10" s="34" t="str">
        <f>'5-Edificio 2'!E27</f>
        <v/>
      </c>
      <c r="G10" s="34" t="str">
        <f>'5-Edificio 2'!F27</f>
        <v/>
      </c>
      <c r="H10" s="8" t="str">
        <f>'5-Edificio 2'!G27</f>
        <v/>
      </c>
      <c r="I10" s="8" t="str">
        <f>'5-Edificio 2'!H27</f>
        <v/>
      </c>
    </row>
    <row r="11" spans="1:9" s="10" customFormat="1" ht="20.149999999999999" customHeight="1" x14ac:dyDescent="0.35">
      <c r="A11" s="6">
        <v>3</v>
      </c>
      <c r="B11" s="7" t="str">
        <f>IF('6-Edificio 3'!D$4="","",'6-Edificio 3'!D$4)</f>
        <v/>
      </c>
      <c r="C11" s="8" t="str">
        <f>'6-Edificio 3'!B27</f>
        <v/>
      </c>
      <c r="D11" s="8" t="str">
        <f>'6-Edificio 3'!C26</f>
        <v/>
      </c>
      <c r="E11" s="31" t="str">
        <f>'6-Edificio 3'!D27</f>
        <v/>
      </c>
      <c r="F11" s="34" t="str">
        <f>'6-Edificio 3'!E27</f>
        <v/>
      </c>
      <c r="G11" s="34" t="str">
        <f>'6-Edificio 3'!F27</f>
        <v/>
      </c>
      <c r="H11" s="8" t="str">
        <f>'6-Edificio 3'!G27</f>
        <v/>
      </c>
      <c r="I11" s="8" t="str">
        <f>'6-Edificio 3'!H27</f>
        <v/>
      </c>
    </row>
    <row r="12" spans="1:9" s="10" customFormat="1" ht="20.149999999999999" customHeight="1" x14ac:dyDescent="0.35">
      <c r="A12" s="6">
        <v>4</v>
      </c>
      <c r="B12" s="7" t="str">
        <f>IF('7-Edificio 4'!D$4="","",'7-Edificio 4'!D$4)</f>
        <v/>
      </c>
      <c r="C12" s="8" t="str">
        <f>'7-Edificio 4'!B27</f>
        <v/>
      </c>
      <c r="D12" s="8" t="str">
        <f>'7-Edificio 4'!C26</f>
        <v/>
      </c>
      <c r="E12" s="31" t="str">
        <f>'7-Edificio 4'!D27</f>
        <v/>
      </c>
      <c r="F12" s="34" t="str">
        <f>'7-Edificio 4'!E27</f>
        <v/>
      </c>
      <c r="G12" s="34" t="str">
        <f>'7-Edificio 4'!F27</f>
        <v/>
      </c>
      <c r="H12" s="8" t="str">
        <f>'7-Edificio 4'!G27</f>
        <v/>
      </c>
      <c r="I12" s="8" t="str">
        <f>'7-Edificio 4'!H27</f>
        <v/>
      </c>
    </row>
    <row r="13" spans="1:9" s="10" customFormat="1" ht="20.149999999999999" customHeight="1" x14ac:dyDescent="0.35">
      <c r="A13" s="6">
        <v>5</v>
      </c>
      <c r="B13" s="7" t="str">
        <f>IF('8-Edificio 5'!D$4="","",'8-Edificio 5'!D$4)</f>
        <v/>
      </c>
      <c r="C13" s="8" t="str">
        <f>'8-Edificio 5'!B27</f>
        <v/>
      </c>
      <c r="D13" s="8" t="str">
        <f>'8-Edificio 5'!C26</f>
        <v/>
      </c>
      <c r="E13" s="31" t="str">
        <f>'8-Edificio 5'!D27</f>
        <v/>
      </c>
      <c r="F13" s="34" t="str">
        <f>'8-Edificio 5'!E27</f>
        <v/>
      </c>
      <c r="G13" s="34" t="str">
        <f>'8-Edificio 5'!F27</f>
        <v/>
      </c>
      <c r="H13" s="8" t="str">
        <f>'8-Edificio 5'!G27</f>
        <v/>
      </c>
      <c r="I13" s="8" t="str">
        <f>'8-Edificio 5'!H27</f>
        <v/>
      </c>
    </row>
    <row r="14" spans="1:9" s="10" customFormat="1" ht="20.149999999999999" customHeight="1" x14ac:dyDescent="0.35">
      <c r="A14" s="6">
        <v>6</v>
      </c>
      <c r="B14" s="7" t="str">
        <f>IF('9-edificio 6'!D$4="","",'9-edificio 6'!D$4)</f>
        <v/>
      </c>
      <c r="C14" s="8" t="str">
        <f>'9-edificio 6'!B27</f>
        <v/>
      </c>
      <c r="D14" s="8" t="str">
        <f>'9-edificio 6'!C26</f>
        <v/>
      </c>
      <c r="E14" s="31" t="str">
        <f>'9-edificio 6'!D27</f>
        <v/>
      </c>
      <c r="F14" s="34" t="str">
        <f>'9-edificio 6'!E27</f>
        <v/>
      </c>
      <c r="G14" s="34" t="str">
        <f>'9-edificio 6'!F27</f>
        <v/>
      </c>
      <c r="H14" s="8" t="str">
        <f>'9-edificio 6'!G27</f>
        <v/>
      </c>
      <c r="I14" s="8" t="str">
        <f>'9-edificio 6'!H27</f>
        <v/>
      </c>
    </row>
    <row r="15" spans="1:9" s="10" customFormat="1" ht="20.149999999999999" customHeight="1" x14ac:dyDescent="0.35">
      <c r="A15" s="6">
        <v>7</v>
      </c>
      <c r="B15" s="7" t="str">
        <f>IF('10-Edificio 7'!D$4="","",'10-Edificio 7'!D$4)</f>
        <v/>
      </c>
      <c r="C15" s="8" t="str">
        <f>'10-Edificio 7'!B27</f>
        <v/>
      </c>
      <c r="D15" s="8" t="str">
        <f>'10-Edificio 7'!C26</f>
        <v/>
      </c>
      <c r="E15" s="31" t="str">
        <f>'10-Edificio 7'!D27</f>
        <v/>
      </c>
      <c r="F15" s="34" t="str">
        <f>'10-Edificio 7'!E27</f>
        <v/>
      </c>
      <c r="G15" s="34" t="str">
        <f>'10-Edificio 7'!F27</f>
        <v/>
      </c>
      <c r="H15" s="8" t="str">
        <f>'10-Edificio 7'!G27</f>
        <v/>
      </c>
      <c r="I15" s="8" t="str">
        <f>'10-Edificio 7'!H27</f>
        <v/>
      </c>
    </row>
    <row r="16" spans="1:9" s="10" customFormat="1" ht="20.149999999999999" customHeight="1" x14ac:dyDescent="0.35">
      <c r="A16" s="6">
        <v>8</v>
      </c>
      <c r="B16" s="7" t="str">
        <f>IF('11-Edificio 8'!D$4="","",'11-Edificio 8'!D$4)</f>
        <v/>
      </c>
      <c r="C16" s="8" t="str">
        <f>'11-Edificio 8'!B27</f>
        <v/>
      </c>
      <c r="D16" s="8" t="str">
        <f>'11-Edificio 8'!C26</f>
        <v/>
      </c>
      <c r="E16" s="31" t="str">
        <f>'11-Edificio 8'!D27</f>
        <v/>
      </c>
      <c r="F16" s="34" t="str">
        <f>'11-Edificio 8'!E27</f>
        <v/>
      </c>
      <c r="G16" s="34" t="str">
        <f>'11-Edificio 8'!F27</f>
        <v/>
      </c>
      <c r="H16" s="8" t="str">
        <f>'11-Edificio 8'!G27</f>
        <v/>
      </c>
      <c r="I16" s="8" t="str">
        <f>'11-Edificio 8'!H27</f>
        <v/>
      </c>
    </row>
    <row r="17" spans="1:9" s="10" customFormat="1" ht="20.149999999999999" customHeight="1" x14ac:dyDescent="0.35">
      <c r="A17" s="6">
        <v>9</v>
      </c>
      <c r="B17" s="7" t="str">
        <f>IF('12-Edificio 9'!D$4="","",'12-Edificio 9'!D$4)</f>
        <v/>
      </c>
      <c r="C17" s="8" t="str">
        <f>'12-Edificio 9'!B27</f>
        <v/>
      </c>
      <c r="D17" s="8" t="str">
        <f>'12-Edificio 9'!C26</f>
        <v/>
      </c>
      <c r="E17" s="31" t="str">
        <f>'12-Edificio 9'!D27</f>
        <v/>
      </c>
      <c r="F17" s="34" t="str">
        <f>'12-Edificio 9'!E27</f>
        <v/>
      </c>
      <c r="G17" s="34" t="str">
        <f>'12-Edificio 9'!F27</f>
        <v/>
      </c>
      <c r="H17" s="8" t="str">
        <f>'12-Edificio 9'!G27</f>
        <v/>
      </c>
      <c r="I17" s="8" t="str">
        <f>'12-Edificio 9'!H27</f>
        <v/>
      </c>
    </row>
    <row r="18" spans="1:9" s="10" customFormat="1" ht="20.149999999999999" customHeight="1" x14ac:dyDescent="0.35">
      <c r="A18" s="6">
        <v>10</v>
      </c>
      <c r="B18" s="7" t="str">
        <f>IF('13-Edificio 10'!D$4="","",'13-Edificio 10'!D$4)</f>
        <v/>
      </c>
      <c r="C18" s="8" t="str">
        <f>'13-Edificio 10'!B27</f>
        <v/>
      </c>
      <c r="D18" s="8" t="str">
        <f>'13-Edificio 10'!C26</f>
        <v/>
      </c>
      <c r="E18" s="31" t="str">
        <f>'13-Edificio 10'!D27</f>
        <v/>
      </c>
      <c r="F18" s="34" t="str">
        <f>'13-Edificio 10'!E27</f>
        <v/>
      </c>
      <c r="G18" s="34" t="str">
        <f>'13-Edificio 10'!F27</f>
        <v/>
      </c>
      <c r="H18" s="8" t="str">
        <f>'13-Edificio 10'!G27</f>
        <v/>
      </c>
      <c r="I18" s="8" t="str">
        <f>'13-Edificio 10'!H27</f>
        <v/>
      </c>
    </row>
    <row r="19" spans="1:9" s="10" customFormat="1" ht="20.149999999999999" customHeight="1" x14ac:dyDescent="0.35">
      <c r="A19" s="121" t="s">
        <v>101</v>
      </c>
      <c r="B19" s="121"/>
      <c r="C19" s="9">
        <f>IF(SUM(C9:C18)=0,"",SUM(C9:C18))</f>
        <v>26805</v>
      </c>
      <c r="D19" s="9">
        <f>IF(MAX(D9:D18)=0,"",MAX(D9:D18))</f>
        <v>393.79</v>
      </c>
      <c r="E19" s="32">
        <f t="shared" ref="E19" si="0">IF(SUM(E9:E18)=0,"",SUM(E9:E18))</f>
        <v>4925695</v>
      </c>
      <c r="F19" s="9">
        <f>IF(SUM(F9:F18)=0,"",SUM(F9:F18))</f>
        <v>148</v>
      </c>
      <c r="G19" s="9">
        <f>IF(SUM(G9:G18)=0,"",SUM(G9:G18))</f>
        <v>8500</v>
      </c>
      <c r="H19" s="9" t="s">
        <v>89</v>
      </c>
      <c r="I19" s="9" t="s">
        <v>89</v>
      </c>
    </row>
    <row r="20" spans="1:9" s="10" customFormat="1" ht="20.149999999999999" customHeight="1" x14ac:dyDescent="0.35">
      <c r="A20" s="126" t="s">
        <v>23</v>
      </c>
      <c r="B20" s="127"/>
      <c r="C20" s="9" t="s">
        <v>89</v>
      </c>
      <c r="D20" s="9" t="s">
        <v>89</v>
      </c>
      <c r="E20" s="9" t="s">
        <v>89</v>
      </c>
      <c r="F20" s="9" t="s">
        <v>89</v>
      </c>
      <c r="G20" s="9" t="s">
        <v>89</v>
      </c>
      <c r="H20" s="9">
        <f>C19/F19</f>
        <v>181.11486486486487</v>
      </c>
      <c r="I20" s="9">
        <f>C19/G19</f>
        <v>3.1535294117647057</v>
      </c>
    </row>
    <row r="21" spans="1:9" s="10" customFormat="1" ht="20.149999999999999" customHeight="1" x14ac:dyDescent="0.35"/>
    <row r="22" spans="1:9" s="10" customFormat="1" ht="20.149999999999999" customHeight="1" x14ac:dyDescent="0.35"/>
    <row r="23" spans="1:9" s="10" customFormat="1" ht="20.149999999999999" customHeight="1" x14ac:dyDescent="0.35"/>
    <row r="25" spans="1:9" ht="18.5" x14ac:dyDescent="0.35">
      <c r="A25" s="74" t="s">
        <v>105</v>
      </c>
      <c r="B25" s="74"/>
      <c r="C25" s="74"/>
      <c r="D25" s="74"/>
      <c r="E25" s="74"/>
      <c r="F25" s="74"/>
      <c r="G25" s="74"/>
      <c r="H25" s="74"/>
      <c r="I25" s="74"/>
    </row>
    <row r="26" spans="1:9" ht="18.5" x14ac:dyDescent="0.35">
      <c r="A26" s="40"/>
      <c r="B26" s="40"/>
      <c r="C26" s="40"/>
      <c r="D26" s="40"/>
      <c r="E26" s="40"/>
      <c r="F26" s="40"/>
      <c r="G26" s="40"/>
      <c r="H26" s="40"/>
      <c r="I26" s="40"/>
    </row>
    <row r="28" spans="1:9" x14ac:dyDescent="0.35">
      <c r="A28" s="5" t="str">
        <f>IF('3-Datos generales'!H11="","",'3-Datos generales'!H11)</f>
        <v>Imprenta Nacional</v>
      </c>
    </row>
  </sheetData>
  <sheetProtection sheet="1" objects="1" scenarios="1"/>
  <mergeCells count="17">
    <mergeCell ref="A1:I1"/>
    <mergeCell ref="D7:D8"/>
    <mergeCell ref="E7:E8"/>
    <mergeCell ref="A20:B20"/>
    <mergeCell ref="A4:B4"/>
    <mergeCell ref="A25:I25"/>
    <mergeCell ref="C4:I4"/>
    <mergeCell ref="A7:A8"/>
    <mergeCell ref="A3:B3"/>
    <mergeCell ref="C3:I3"/>
    <mergeCell ref="A19:B19"/>
    <mergeCell ref="B7:B8"/>
    <mergeCell ref="C7:C8"/>
    <mergeCell ref="F7:F8"/>
    <mergeCell ref="G7:G8"/>
    <mergeCell ref="H7:I7"/>
    <mergeCell ref="A6:I6"/>
  </mergeCells>
  <printOptions horizontalCentered="1"/>
  <pageMargins left="0.25" right="0.25" top="0.75" bottom="0.75" header="0.3" footer="0.3"/>
  <pageSetup scale="50" fitToHeight="2" orientation="portrait" r:id="rId1"/>
  <headerFooter>
    <oddFooter>&amp;L&amp;A&amp;C&amp;D&amp;R&amp;P</oddFooter>
  </headerFooter>
  <rowBreaks count="1" manualBreakCount="1">
    <brk id="73" max="16383" man="1"/>
  </rowBreaks>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57"/>
  <sheetViews>
    <sheetView zoomScale="90" zoomScaleNormal="90" workbookViewId="0">
      <selection activeCell="P22" sqref="P22"/>
    </sheetView>
  </sheetViews>
  <sheetFormatPr baseColWidth="10" defaultColWidth="11.453125" defaultRowHeight="14.5" x14ac:dyDescent="0.35"/>
  <cols>
    <col min="1" max="1" width="25.26953125" style="10" customWidth="1"/>
    <col min="2" max="6" width="13.7265625" style="10" customWidth="1"/>
    <col min="7" max="8" width="15.7265625" style="10" customWidth="1"/>
    <col min="9" max="16384" width="11.453125" style="10"/>
  </cols>
  <sheetData>
    <row r="1" spans="1:8" ht="20.149999999999999" customHeight="1" x14ac:dyDescent="0.35">
      <c r="A1" s="129" t="s">
        <v>40</v>
      </c>
      <c r="B1" s="129"/>
      <c r="C1" s="129"/>
      <c r="D1" s="129"/>
      <c r="E1" s="129"/>
      <c r="F1" s="129"/>
      <c r="G1" s="129"/>
      <c r="H1" s="129"/>
    </row>
    <row r="2" spans="1:8" ht="20.149999999999999" customHeight="1" x14ac:dyDescent="0.35">
      <c r="A2" s="11"/>
      <c r="B2" s="11"/>
      <c r="C2" s="11"/>
      <c r="D2" s="11"/>
      <c r="E2" s="11"/>
      <c r="F2" s="11"/>
      <c r="G2" s="11"/>
      <c r="H2" s="11"/>
    </row>
    <row r="3" spans="1:8" s="69" customFormat="1" ht="20.149999999999999" customHeight="1" x14ac:dyDescent="0.35">
      <c r="A3" s="14" t="s">
        <v>14</v>
      </c>
      <c r="B3" s="123" t="str">
        <f>IF('3-Datos generales'!H11="","",'3-Datos generales'!H11)</f>
        <v>Imprenta Nacional</v>
      </c>
      <c r="C3" s="123"/>
      <c r="D3" s="123"/>
      <c r="E3" s="123"/>
      <c r="F3" s="123"/>
      <c r="G3" s="123"/>
      <c r="H3" s="123"/>
    </row>
    <row r="4" spans="1:8" s="70" customFormat="1" ht="20.149999999999999" customHeight="1" x14ac:dyDescent="0.35">
      <c r="A4" s="43" t="s">
        <v>51</v>
      </c>
      <c r="B4" s="120"/>
      <c r="C4" s="120"/>
      <c r="D4" s="120"/>
      <c r="E4" s="120"/>
      <c r="F4" s="120"/>
      <c r="G4" s="120"/>
      <c r="H4" s="120"/>
    </row>
    <row r="5" spans="1:8" ht="20.149999999999999" customHeight="1" x14ac:dyDescent="0.35">
      <c r="A5" s="11"/>
      <c r="B5" s="11"/>
      <c r="C5" s="11"/>
      <c r="D5" s="12"/>
      <c r="E5" s="12"/>
      <c r="F5" s="12"/>
      <c r="G5" s="12"/>
      <c r="H5" s="12"/>
    </row>
    <row r="6" spans="1:8" ht="20.149999999999999" customHeight="1" x14ac:dyDescent="0.35"/>
    <row r="7" spans="1:8" ht="20.149999999999999" customHeight="1" x14ac:dyDescent="0.35">
      <c r="A7" s="124" t="s">
        <v>38</v>
      </c>
      <c r="B7" s="124"/>
      <c r="C7" s="124"/>
      <c r="D7" s="124"/>
      <c r="E7" s="124"/>
      <c r="F7" s="124"/>
      <c r="G7" s="124"/>
      <c r="H7" s="124"/>
    </row>
    <row r="8" spans="1:8" ht="20.149999999999999" customHeight="1" x14ac:dyDescent="0.35">
      <c r="A8" s="77" t="s">
        <v>0</v>
      </c>
      <c r="B8" s="77" t="s">
        <v>21</v>
      </c>
      <c r="C8" s="77" t="s">
        <v>25</v>
      </c>
      <c r="D8" s="77" t="s">
        <v>44</v>
      </c>
      <c r="E8" s="77" t="s">
        <v>87</v>
      </c>
      <c r="F8" s="77" t="s">
        <v>33</v>
      </c>
      <c r="G8" s="77" t="s">
        <v>17</v>
      </c>
      <c r="H8" s="77"/>
    </row>
    <row r="9" spans="1:8" ht="85" customHeight="1" x14ac:dyDescent="0.35">
      <c r="A9" s="77"/>
      <c r="B9" s="77"/>
      <c r="C9" s="77"/>
      <c r="D9" s="77"/>
      <c r="E9" s="77"/>
      <c r="F9" s="77"/>
      <c r="G9" s="42" t="s">
        <v>50</v>
      </c>
      <c r="H9" s="42" t="s">
        <v>49</v>
      </c>
    </row>
    <row r="10" spans="1:8" ht="20.149999999999999" customHeight="1" x14ac:dyDescent="0.35">
      <c r="A10" s="7" t="s">
        <v>19</v>
      </c>
      <c r="B10" s="19">
        <f>IF(SUM('4-Edificio 1'!B14+'5-Edificio 2'!B14+'6-Edificio 3'!B14+'7-Edificio 4'!B14+'8-Edificio 5'!B14+'9-edificio 6'!B14+'10-Edificio 7'!B14+'11-Edificio 8'!B14+'12-Edificio 9'!B14+'13-Edificio 10'!B14)=0," ",('4-Edificio 1'!B14+'5-Edificio 2'!B14+'6-Edificio 3'!B14+'7-Edificio 4'!B14+'8-Edificio 5'!B14+'9-edificio 6'!B14+'10-Edificio 7'!B14+'11-Edificio 8'!B14+'12-Edificio 9'!B14+'13-Edificio 10'!B14))</f>
        <v>26805</v>
      </c>
      <c r="C10" s="19">
        <f>IF(SUM('4-Edificio 1'!C14+'5-Edificio 2'!C14+'6-Edificio 3'!C14+'7-Edificio 4'!C14+'8-Edificio 5'!C14+'9-edificio 6'!C14+'10-Edificio 7'!C14+'11-Edificio 8'!C14+'12-Edificio 9'!C14+'13-Edificio 10'!C14)=0," ",('4-Edificio 1'!C14+'5-Edificio 2'!C14+'6-Edificio 3'!C14+'7-Edificio 4'!C14+'8-Edificio 5'!C14+'9-edificio 6'!C14+'10-Edificio 7'!C14+'11-Edificio 8'!C14+'12-Edificio 9'!C14+'13-Edificio 10'!C14))</f>
        <v>393.79</v>
      </c>
      <c r="D10" s="27">
        <f>IF(SUM('4-Edificio 1'!D14+'5-Edificio 2'!D14+'6-Edificio 3'!D14+'7-Edificio 4'!D14+'8-Edificio 5'!D14+'9-edificio 6'!D14+'10-Edificio 7'!D14+'11-Edificio 8'!D14+'12-Edificio 9'!D14+'13-Edificio 10'!D14)=0," ",('4-Edificio 1'!D14+'5-Edificio 2'!D14+'6-Edificio 3'!D14+'7-Edificio 4'!D14+'8-Edificio 5'!D14+'9-edificio 6'!D14+'10-Edificio 7'!D14+'11-Edificio 8'!D14+'12-Edificio 9'!D14+'13-Edificio 10'!D14))</f>
        <v>4925695</v>
      </c>
      <c r="E10" s="19">
        <f>IF(SUM('4-Edificio 1'!E14+'5-Edificio 2'!E14+'6-Edificio 3'!E14+'7-Edificio 4'!E14+'8-Edificio 5'!E14+'9-edificio 6'!E14+'10-Edificio 7'!E14+'11-Edificio 8'!E14+'12-Edificio 9'!E14+'13-Edificio 10'!E14)=0," ",('4-Edificio 1'!E14+'5-Edificio 2'!E14+'6-Edificio 3'!E14+'7-Edificio 4'!E14+'8-Edificio 5'!E14+'9-edificio 6'!E14+'10-Edificio 7'!E14+'11-Edificio 8'!E14+'12-Edificio 9'!E14+'13-Edificio 10'!E14))</f>
        <v>148</v>
      </c>
      <c r="F10" s="19">
        <f>IF(SUM('4-Edificio 1'!F14+'5-Edificio 2'!F14+'6-Edificio 3'!F14+'7-Edificio 4'!F14+'8-Edificio 5'!F14+'9-edificio 6'!F14+'10-Edificio 7'!F14+'11-Edificio 8'!F14+'12-Edificio 9'!F14+'13-Edificio 10'!F14)=0," ",('4-Edificio 1'!F14+'5-Edificio 2'!F14+'6-Edificio 3'!F14+'7-Edificio 4'!F14+'8-Edificio 5'!F14+'9-edificio 6'!F14+'10-Edificio 7'!F14+'11-Edificio 8'!F14+'12-Edificio 9'!F14+'13-Edificio 10'!F14))</f>
        <v>8500</v>
      </c>
      <c r="G10" s="19">
        <f>IF(B10=" "," ",B10/E10)</f>
        <v>181.11486486486487</v>
      </c>
      <c r="H10" s="19">
        <f>IF(B10=" "," ",B10/F10)</f>
        <v>3.1535294117647057</v>
      </c>
    </row>
    <row r="11" spans="1:8" ht="20.149999999999999" customHeight="1" x14ac:dyDescent="0.35">
      <c r="A11" s="7" t="s">
        <v>2</v>
      </c>
      <c r="B11" s="19" t="str">
        <f>IF(SUM('4-Edificio 1'!B15+'5-Edificio 2'!B15+'6-Edificio 3'!B15+'7-Edificio 4'!B15+'8-Edificio 5'!B15+'9-edificio 6'!B15+'10-Edificio 7'!B15+'11-Edificio 8'!B15+'12-Edificio 9'!B15+'13-Edificio 10'!B15)=0," ",('4-Edificio 1'!B15+'5-Edificio 2'!B15+'6-Edificio 3'!B15+'7-Edificio 4'!B15+'8-Edificio 5'!B15+'9-edificio 6'!B15+'10-Edificio 7'!B15+'11-Edificio 8'!B15+'12-Edificio 9'!B15+'13-Edificio 10'!B15))</f>
        <v xml:space="preserve"> </v>
      </c>
      <c r="C11" s="19" t="str">
        <f>IF(SUM('4-Edificio 1'!C15+'5-Edificio 2'!C15+'6-Edificio 3'!C15+'7-Edificio 4'!C15+'8-Edificio 5'!C15+'9-edificio 6'!C15+'10-Edificio 7'!C15+'11-Edificio 8'!C15+'12-Edificio 9'!C15+'13-Edificio 10'!C15)=0," ",('4-Edificio 1'!C15+'5-Edificio 2'!C15+'6-Edificio 3'!C15+'7-Edificio 4'!C15+'8-Edificio 5'!C15+'9-edificio 6'!C15+'10-Edificio 7'!C15+'11-Edificio 8'!C15+'12-Edificio 9'!C15+'13-Edificio 10'!C15))</f>
        <v xml:space="preserve"> </v>
      </c>
      <c r="D11" s="27" t="str">
        <f>IF(SUM('4-Edificio 1'!D15+'5-Edificio 2'!D15+'6-Edificio 3'!D15+'7-Edificio 4'!D15+'8-Edificio 5'!D15+'9-edificio 6'!D15+'10-Edificio 7'!D15+'11-Edificio 8'!D15+'12-Edificio 9'!D15+'13-Edificio 10'!D15)=0," ",('4-Edificio 1'!D15+'5-Edificio 2'!D15+'6-Edificio 3'!D15+'7-Edificio 4'!D15+'8-Edificio 5'!D15+'9-edificio 6'!D15+'10-Edificio 7'!D15+'11-Edificio 8'!D15+'12-Edificio 9'!D15+'13-Edificio 10'!D15))</f>
        <v xml:space="preserve"> </v>
      </c>
      <c r="E11" s="19">
        <f>IF(SUM('4-Edificio 1'!E15+'5-Edificio 2'!E15+'6-Edificio 3'!E15+'7-Edificio 4'!E15+'8-Edificio 5'!E15+'9-edificio 6'!E15+'10-Edificio 7'!E15+'11-Edificio 8'!E15+'12-Edificio 9'!E15+'13-Edificio 10'!E15)=0," ",('4-Edificio 1'!E15+'5-Edificio 2'!E15+'6-Edificio 3'!E15+'7-Edificio 4'!E15+'8-Edificio 5'!E15+'9-edificio 6'!E15+'10-Edificio 7'!E15+'11-Edificio 8'!E15+'12-Edificio 9'!E15+'13-Edificio 10'!E15))</f>
        <v>148</v>
      </c>
      <c r="F11" s="19">
        <f>IF(SUM('4-Edificio 1'!F15+'5-Edificio 2'!F15+'6-Edificio 3'!F15+'7-Edificio 4'!F15+'8-Edificio 5'!F15+'9-edificio 6'!F15+'10-Edificio 7'!F15+'11-Edificio 8'!F15+'12-Edificio 9'!F15+'13-Edificio 10'!F15)=0," ",('4-Edificio 1'!F15+'5-Edificio 2'!F15+'6-Edificio 3'!F15+'7-Edificio 4'!F15+'8-Edificio 5'!F15+'9-edificio 6'!F15+'10-Edificio 7'!F15+'11-Edificio 8'!F15+'12-Edificio 9'!F15+'13-Edificio 10'!F15))</f>
        <v>8500</v>
      </c>
      <c r="G11" s="19" t="str">
        <f t="shared" ref="G11:G21" si="0">IF(B11=" "," ",B11/E11)</f>
        <v xml:space="preserve"> </v>
      </c>
      <c r="H11" s="19" t="str">
        <f t="shared" ref="H11:H21" si="1">IF(B11=" "," ",B11/F11)</f>
        <v xml:space="preserve"> </v>
      </c>
    </row>
    <row r="12" spans="1:8" ht="20.149999999999999" customHeight="1" x14ac:dyDescent="0.35">
      <c r="A12" s="7" t="s">
        <v>3</v>
      </c>
      <c r="B12" s="19" t="str">
        <f>IF(SUM('4-Edificio 1'!B16+'5-Edificio 2'!B16+'6-Edificio 3'!B16+'7-Edificio 4'!B16+'8-Edificio 5'!B16+'9-edificio 6'!B16+'10-Edificio 7'!B16+'11-Edificio 8'!B16+'12-Edificio 9'!B16+'13-Edificio 10'!B16)=0," ",('4-Edificio 1'!B16+'5-Edificio 2'!B16+'6-Edificio 3'!B16+'7-Edificio 4'!B16+'8-Edificio 5'!B16+'9-edificio 6'!B16+'10-Edificio 7'!B16+'11-Edificio 8'!B16+'12-Edificio 9'!B16+'13-Edificio 10'!B16))</f>
        <v xml:space="preserve"> </v>
      </c>
      <c r="C12" s="19" t="str">
        <f>IF(SUM('4-Edificio 1'!C16+'5-Edificio 2'!C16+'6-Edificio 3'!C16+'7-Edificio 4'!C16+'8-Edificio 5'!C16+'9-edificio 6'!C16+'10-Edificio 7'!C16+'11-Edificio 8'!C16+'12-Edificio 9'!C16+'13-Edificio 10'!C16)=0," ",('4-Edificio 1'!C16+'5-Edificio 2'!C16+'6-Edificio 3'!C16+'7-Edificio 4'!C16+'8-Edificio 5'!C16+'9-edificio 6'!C16+'10-Edificio 7'!C16+'11-Edificio 8'!C16+'12-Edificio 9'!C16+'13-Edificio 10'!C16))</f>
        <v xml:space="preserve"> </v>
      </c>
      <c r="D12" s="27" t="str">
        <f>IF(SUM('4-Edificio 1'!D16+'5-Edificio 2'!D16+'6-Edificio 3'!D16+'7-Edificio 4'!D16+'8-Edificio 5'!D16+'9-edificio 6'!D16+'10-Edificio 7'!D16+'11-Edificio 8'!D16+'12-Edificio 9'!D16+'13-Edificio 10'!D16)=0," ",('4-Edificio 1'!D16+'5-Edificio 2'!D16+'6-Edificio 3'!D16+'7-Edificio 4'!D16+'8-Edificio 5'!D16+'9-edificio 6'!D16+'10-Edificio 7'!D16+'11-Edificio 8'!D16+'12-Edificio 9'!D16+'13-Edificio 10'!D16))</f>
        <v xml:space="preserve"> </v>
      </c>
      <c r="E12" s="19">
        <f>IF(SUM('4-Edificio 1'!E16+'5-Edificio 2'!E16+'6-Edificio 3'!E16+'7-Edificio 4'!E16+'8-Edificio 5'!E16+'9-edificio 6'!E16+'10-Edificio 7'!E16+'11-Edificio 8'!E16+'12-Edificio 9'!E16+'13-Edificio 10'!E16)=0," ",('4-Edificio 1'!E16+'5-Edificio 2'!E16+'6-Edificio 3'!E16+'7-Edificio 4'!E16+'8-Edificio 5'!E16+'9-edificio 6'!E16+'10-Edificio 7'!E16+'11-Edificio 8'!E16+'12-Edificio 9'!E16+'13-Edificio 10'!E16))</f>
        <v>148</v>
      </c>
      <c r="F12" s="19">
        <f>IF(SUM('4-Edificio 1'!F16+'5-Edificio 2'!F16+'6-Edificio 3'!F16+'7-Edificio 4'!F16+'8-Edificio 5'!F16+'9-edificio 6'!F16+'10-Edificio 7'!F16+'11-Edificio 8'!F16+'12-Edificio 9'!F16+'13-Edificio 10'!F16)=0," ",('4-Edificio 1'!F16+'5-Edificio 2'!F16+'6-Edificio 3'!F16+'7-Edificio 4'!F16+'8-Edificio 5'!F16+'9-edificio 6'!F16+'10-Edificio 7'!F16+'11-Edificio 8'!F16+'12-Edificio 9'!F16+'13-Edificio 10'!F16))</f>
        <v>8500</v>
      </c>
      <c r="G12" s="19" t="str">
        <f t="shared" si="0"/>
        <v xml:space="preserve"> </v>
      </c>
      <c r="H12" s="19" t="str">
        <f t="shared" si="1"/>
        <v xml:space="preserve"> </v>
      </c>
    </row>
    <row r="13" spans="1:8" ht="20.149999999999999" customHeight="1" x14ac:dyDescent="0.35">
      <c r="A13" s="7" t="s">
        <v>4</v>
      </c>
      <c r="B13" s="19" t="str">
        <f>IF(SUM('4-Edificio 1'!B17+'5-Edificio 2'!B17+'6-Edificio 3'!B17+'7-Edificio 4'!B17+'8-Edificio 5'!B17+'9-edificio 6'!B17+'10-Edificio 7'!B17+'11-Edificio 8'!B17+'12-Edificio 9'!B17+'13-Edificio 10'!B17)=0," ",('4-Edificio 1'!B17+'5-Edificio 2'!B17+'6-Edificio 3'!B17+'7-Edificio 4'!B17+'8-Edificio 5'!B17+'9-edificio 6'!B17+'10-Edificio 7'!B17+'11-Edificio 8'!B17+'12-Edificio 9'!B17+'13-Edificio 10'!B17))</f>
        <v xml:space="preserve"> </v>
      </c>
      <c r="C13" s="19" t="str">
        <f>IF(SUM('4-Edificio 1'!C17+'5-Edificio 2'!C17+'6-Edificio 3'!C17+'7-Edificio 4'!C17+'8-Edificio 5'!C17+'9-edificio 6'!C17+'10-Edificio 7'!C17+'11-Edificio 8'!C17+'12-Edificio 9'!C17+'13-Edificio 10'!C17)=0," ",('4-Edificio 1'!C17+'5-Edificio 2'!C17+'6-Edificio 3'!C17+'7-Edificio 4'!C17+'8-Edificio 5'!C17+'9-edificio 6'!C17+'10-Edificio 7'!C17+'11-Edificio 8'!C17+'12-Edificio 9'!C17+'13-Edificio 10'!C17))</f>
        <v xml:space="preserve"> </v>
      </c>
      <c r="D13" s="27" t="str">
        <f>IF(SUM('4-Edificio 1'!D17+'5-Edificio 2'!D17+'6-Edificio 3'!D17+'7-Edificio 4'!D17+'8-Edificio 5'!D17+'9-edificio 6'!D17+'10-Edificio 7'!D17+'11-Edificio 8'!D17+'12-Edificio 9'!D17+'13-Edificio 10'!D17)=0," ",('4-Edificio 1'!D17+'5-Edificio 2'!D17+'6-Edificio 3'!D17+'7-Edificio 4'!D17+'8-Edificio 5'!D17+'9-edificio 6'!D17+'10-Edificio 7'!D17+'11-Edificio 8'!D17+'12-Edificio 9'!D17+'13-Edificio 10'!D17))</f>
        <v xml:space="preserve"> </v>
      </c>
      <c r="E13" s="19">
        <f>IF(SUM('4-Edificio 1'!E17+'5-Edificio 2'!E17+'6-Edificio 3'!E17+'7-Edificio 4'!E17+'8-Edificio 5'!E17+'9-edificio 6'!E17+'10-Edificio 7'!E17+'11-Edificio 8'!E17+'12-Edificio 9'!E17+'13-Edificio 10'!E17)=0," ",('4-Edificio 1'!E17+'5-Edificio 2'!E17+'6-Edificio 3'!E17+'7-Edificio 4'!E17+'8-Edificio 5'!E17+'9-edificio 6'!E17+'10-Edificio 7'!E17+'11-Edificio 8'!E17+'12-Edificio 9'!E17+'13-Edificio 10'!E17))</f>
        <v>148</v>
      </c>
      <c r="F13" s="19">
        <f>IF(SUM('4-Edificio 1'!F17+'5-Edificio 2'!F17+'6-Edificio 3'!F17+'7-Edificio 4'!F17+'8-Edificio 5'!F17+'9-edificio 6'!F17+'10-Edificio 7'!F17+'11-Edificio 8'!F17+'12-Edificio 9'!F17+'13-Edificio 10'!F17)=0," ",('4-Edificio 1'!F17+'5-Edificio 2'!F17+'6-Edificio 3'!F17+'7-Edificio 4'!F17+'8-Edificio 5'!F17+'9-edificio 6'!F17+'10-Edificio 7'!F17+'11-Edificio 8'!F17+'12-Edificio 9'!F17+'13-Edificio 10'!F17))</f>
        <v>8500</v>
      </c>
      <c r="G13" s="19" t="str">
        <f t="shared" si="0"/>
        <v xml:space="preserve"> </v>
      </c>
      <c r="H13" s="19" t="str">
        <f t="shared" si="1"/>
        <v xml:space="preserve"> </v>
      </c>
    </row>
    <row r="14" spans="1:8" ht="20.149999999999999" customHeight="1" x14ac:dyDescent="0.35">
      <c r="A14" s="7" t="s">
        <v>5</v>
      </c>
      <c r="B14" s="19" t="str">
        <f>IF(SUM('4-Edificio 1'!B18+'5-Edificio 2'!B18+'6-Edificio 3'!B18+'7-Edificio 4'!B18+'8-Edificio 5'!B18+'9-edificio 6'!B18+'10-Edificio 7'!B18+'11-Edificio 8'!B18+'12-Edificio 9'!B18+'13-Edificio 10'!B18)=0," ",('4-Edificio 1'!B18+'5-Edificio 2'!B18+'6-Edificio 3'!B18+'7-Edificio 4'!B18+'8-Edificio 5'!B18+'9-edificio 6'!B18+'10-Edificio 7'!B18+'11-Edificio 8'!B18+'12-Edificio 9'!B18+'13-Edificio 10'!B18))</f>
        <v xml:space="preserve"> </v>
      </c>
      <c r="C14" s="19" t="str">
        <f>IF(SUM('4-Edificio 1'!C18+'5-Edificio 2'!C18+'6-Edificio 3'!C18+'7-Edificio 4'!C18+'8-Edificio 5'!C18+'9-edificio 6'!C18+'10-Edificio 7'!C18+'11-Edificio 8'!C18+'12-Edificio 9'!C18+'13-Edificio 10'!C18)=0," ",('4-Edificio 1'!C18+'5-Edificio 2'!C18+'6-Edificio 3'!C18+'7-Edificio 4'!C18+'8-Edificio 5'!C18+'9-edificio 6'!C18+'10-Edificio 7'!C18+'11-Edificio 8'!C18+'12-Edificio 9'!C18+'13-Edificio 10'!C18))</f>
        <v xml:space="preserve"> </v>
      </c>
      <c r="D14" s="27" t="str">
        <f>IF(SUM('4-Edificio 1'!D18+'5-Edificio 2'!D18+'6-Edificio 3'!D18+'7-Edificio 4'!D18+'8-Edificio 5'!D18+'9-edificio 6'!D18+'10-Edificio 7'!D18+'11-Edificio 8'!D18+'12-Edificio 9'!D18+'13-Edificio 10'!D18)=0," ",('4-Edificio 1'!D18+'5-Edificio 2'!D18+'6-Edificio 3'!D18+'7-Edificio 4'!D18+'8-Edificio 5'!D18+'9-edificio 6'!D18+'10-Edificio 7'!D18+'11-Edificio 8'!D18+'12-Edificio 9'!D18+'13-Edificio 10'!D18))</f>
        <v xml:space="preserve"> </v>
      </c>
      <c r="E14" s="19">
        <f>IF(SUM('4-Edificio 1'!E18+'5-Edificio 2'!E18+'6-Edificio 3'!E18+'7-Edificio 4'!E18+'8-Edificio 5'!E18+'9-edificio 6'!E18+'10-Edificio 7'!E18+'11-Edificio 8'!E18+'12-Edificio 9'!E18+'13-Edificio 10'!E18)=0," ",('4-Edificio 1'!E18+'5-Edificio 2'!E18+'6-Edificio 3'!E18+'7-Edificio 4'!E18+'8-Edificio 5'!E18+'9-edificio 6'!E18+'10-Edificio 7'!E18+'11-Edificio 8'!E18+'12-Edificio 9'!E18+'13-Edificio 10'!E18))</f>
        <v>148</v>
      </c>
      <c r="F14" s="19">
        <f>IF(SUM('4-Edificio 1'!F18+'5-Edificio 2'!F18+'6-Edificio 3'!F18+'7-Edificio 4'!F18+'8-Edificio 5'!F18+'9-edificio 6'!F18+'10-Edificio 7'!F18+'11-Edificio 8'!F18+'12-Edificio 9'!F18+'13-Edificio 10'!F18)=0," ",('4-Edificio 1'!F18+'5-Edificio 2'!F18+'6-Edificio 3'!F18+'7-Edificio 4'!F18+'8-Edificio 5'!F18+'9-edificio 6'!F18+'10-Edificio 7'!F18+'11-Edificio 8'!F18+'12-Edificio 9'!F18+'13-Edificio 10'!F18))</f>
        <v>8500</v>
      </c>
      <c r="G14" s="19" t="str">
        <f t="shared" si="0"/>
        <v xml:space="preserve"> </v>
      </c>
      <c r="H14" s="19" t="str">
        <f t="shared" si="1"/>
        <v xml:space="preserve"> </v>
      </c>
    </row>
    <row r="15" spans="1:8" ht="20.149999999999999" customHeight="1" x14ac:dyDescent="0.35">
      <c r="A15" s="7" t="s">
        <v>6</v>
      </c>
      <c r="B15" s="19" t="str">
        <f>IF(SUM('4-Edificio 1'!B19+'5-Edificio 2'!B19+'6-Edificio 3'!B19+'7-Edificio 4'!B19+'8-Edificio 5'!B19+'9-edificio 6'!B19+'10-Edificio 7'!B19+'11-Edificio 8'!B19+'12-Edificio 9'!B19+'13-Edificio 10'!B19)=0," ",('4-Edificio 1'!B19+'5-Edificio 2'!B19+'6-Edificio 3'!B19+'7-Edificio 4'!B19+'8-Edificio 5'!B19+'9-edificio 6'!B19+'10-Edificio 7'!B19+'11-Edificio 8'!B19+'12-Edificio 9'!B19+'13-Edificio 10'!B19))</f>
        <v xml:space="preserve"> </v>
      </c>
      <c r="C15" s="19" t="str">
        <f>IF(SUM('4-Edificio 1'!C19+'5-Edificio 2'!C19+'6-Edificio 3'!C19+'7-Edificio 4'!C19+'8-Edificio 5'!C19+'9-edificio 6'!C19+'10-Edificio 7'!C19+'11-Edificio 8'!C19+'12-Edificio 9'!C19+'13-Edificio 10'!C19)=0," ",('4-Edificio 1'!C19+'5-Edificio 2'!C19+'6-Edificio 3'!C19+'7-Edificio 4'!C19+'8-Edificio 5'!C19+'9-edificio 6'!C19+'10-Edificio 7'!C19+'11-Edificio 8'!C19+'12-Edificio 9'!C19+'13-Edificio 10'!C19))</f>
        <v xml:space="preserve"> </v>
      </c>
      <c r="D15" s="27" t="str">
        <f>IF(SUM('4-Edificio 1'!D19+'5-Edificio 2'!D19+'6-Edificio 3'!D19+'7-Edificio 4'!D19+'8-Edificio 5'!D19+'9-edificio 6'!D19+'10-Edificio 7'!D19+'11-Edificio 8'!D19+'12-Edificio 9'!D19+'13-Edificio 10'!D19)=0," ",('4-Edificio 1'!D19+'5-Edificio 2'!D19+'6-Edificio 3'!D19+'7-Edificio 4'!D19+'8-Edificio 5'!D19+'9-edificio 6'!D19+'10-Edificio 7'!D19+'11-Edificio 8'!D19+'12-Edificio 9'!D19+'13-Edificio 10'!D19))</f>
        <v xml:space="preserve"> </v>
      </c>
      <c r="E15" s="19">
        <f>IF(SUM('4-Edificio 1'!E19+'5-Edificio 2'!E19+'6-Edificio 3'!E19+'7-Edificio 4'!E19+'8-Edificio 5'!E19+'9-edificio 6'!E19+'10-Edificio 7'!E19+'11-Edificio 8'!E19+'12-Edificio 9'!E19+'13-Edificio 10'!E19)=0," ",('4-Edificio 1'!E19+'5-Edificio 2'!E19+'6-Edificio 3'!E19+'7-Edificio 4'!E19+'8-Edificio 5'!E19+'9-edificio 6'!E19+'10-Edificio 7'!E19+'11-Edificio 8'!E19+'12-Edificio 9'!E19+'13-Edificio 10'!E19))</f>
        <v>148</v>
      </c>
      <c r="F15" s="19">
        <f>IF(SUM('4-Edificio 1'!F19+'5-Edificio 2'!F19+'6-Edificio 3'!F19+'7-Edificio 4'!F19+'8-Edificio 5'!F19+'9-edificio 6'!F19+'10-Edificio 7'!F19+'11-Edificio 8'!F19+'12-Edificio 9'!F19+'13-Edificio 10'!F19)=0," ",('4-Edificio 1'!F19+'5-Edificio 2'!F19+'6-Edificio 3'!F19+'7-Edificio 4'!F19+'8-Edificio 5'!F19+'9-edificio 6'!F19+'10-Edificio 7'!F19+'11-Edificio 8'!F19+'12-Edificio 9'!F19+'13-Edificio 10'!F19))</f>
        <v>8500</v>
      </c>
      <c r="G15" s="19" t="str">
        <f t="shared" si="0"/>
        <v xml:space="preserve"> </v>
      </c>
      <c r="H15" s="19" t="str">
        <f t="shared" si="1"/>
        <v xml:space="preserve"> </v>
      </c>
    </row>
    <row r="16" spans="1:8" ht="20.149999999999999" customHeight="1" x14ac:dyDescent="0.35">
      <c r="A16" s="7" t="s">
        <v>7</v>
      </c>
      <c r="B16" s="19" t="str">
        <f>IF(SUM('4-Edificio 1'!B20+'5-Edificio 2'!B20+'6-Edificio 3'!B20+'7-Edificio 4'!B20+'8-Edificio 5'!B20+'9-edificio 6'!B20+'10-Edificio 7'!B20+'11-Edificio 8'!B20+'12-Edificio 9'!B20+'13-Edificio 10'!B20)=0," ",('4-Edificio 1'!B20+'5-Edificio 2'!B20+'6-Edificio 3'!B20+'7-Edificio 4'!B20+'8-Edificio 5'!B20+'9-edificio 6'!B20+'10-Edificio 7'!B20+'11-Edificio 8'!B20+'12-Edificio 9'!B20+'13-Edificio 10'!B20))</f>
        <v xml:space="preserve"> </v>
      </c>
      <c r="C16" s="19" t="str">
        <f>IF(SUM('4-Edificio 1'!C20+'5-Edificio 2'!C20+'6-Edificio 3'!C20+'7-Edificio 4'!C20+'8-Edificio 5'!C20+'9-edificio 6'!C20+'10-Edificio 7'!C20+'11-Edificio 8'!C20+'12-Edificio 9'!C20+'13-Edificio 10'!C20)=0," ",('4-Edificio 1'!C20+'5-Edificio 2'!C20+'6-Edificio 3'!C20+'7-Edificio 4'!C20+'8-Edificio 5'!C20+'9-edificio 6'!C20+'10-Edificio 7'!C20+'11-Edificio 8'!C20+'12-Edificio 9'!C20+'13-Edificio 10'!C20))</f>
        <v xml:space="preserve"> </v>
      </c>
      <c r="D16" s="27" t="str">
        <f>IF(SUM('4-Edificio 1'!D20+'5-Edificio 2'!D20+'6-Edificio 3'!D20+'7-Edificio 4'!D20+'8-Edificio 5'!D20+'9-edificio 6'!D20+'10-Edificio 7'!D20+'11-Edificio 8'!D20+'12-Edificio 9'!D20+'13-Edificio 10'!D20)=0," ",('4-Edificio 1'!D20+'5-Edificio 2'!D20+'6-Edificio 3'!D20+'7-Edificio 4'!D20+'8-Edificio 5'!D20+'9-edificio 6'!D20+'10-Edificio 7'!D20+'11-Edificio 8'!D20+'12-Edificio 9'!D20+'13-Edificio 10'!D20))</f>
        <v xml:space="preserve"> </v>
      </c>
      <c r="E16" s="19">
        <f>IF(SUM('4-Edificio 1'!E20+'5-Edificio 2'!E20+'6-Edificio 3'!E20+'7-Edificio 4'!E20+'8-Edificio 5'!E20+'9-edificio 6'!E20+'10-Edificio 7'!E20+'11-Edificio 8'!E20+'12-Edificio 9'!E20+'13-Edificio 10'!E20)=0," ",('4-Edificio 1'!E20+'5-Edificio 2'!E20+'6-Edificio 3'!E20+'7-Edificio 4'!E20+'8-Edificio 5'!E20+'9-edificio 6'!E20+'10-Edificio 7'!E20+'11-Edificio 8'!E20+'12-Edificio 9'!E20+'13-Edificio 10'!E20))</f>
        <v>148</v>
      </c>
      <c r="F16" s="19">
        <f>IF(SUM('4-Edificio 1'!F20+'5-Edificio 2'!F20+'6-Edificio 3'!F20+'7-Edificio 4'!F20+'8-Edificio 5'!F20+'9-edificio 6'!F20+'10-Edificio 7'!F20+'11-Edificio 8'!F20+'12-Edificio 9'!F20+'13-Edificio 10'!F20)=0," ",('4-Edificio 1'!F20+'5-Edificio 2'!F20+'6-Edificio 3'!F20+'7-Edificio 4'!F20+'8-Edificio 5'!F20+'9-edificio 6'!F20+'10-Edificio 7'!F20+'11-Edificio 8'!F20+'12-Edificio 9'!F20+'13-Edificio 10'!F20))</f>
        <v>8500</v>
      </c>
      <c r="G16" s="19" t="str">
        <f t="shared" si="0"/>
        <v xml:space="preserve"> </v>
      </c>
      <c r="H16" s="19" t="str">
        <f t="shared" si="1"/>
        <v xml:space="preserve"> </v>
      </c>
    </row>
    <row r="17" spans="1:8" ht="20.149999999999999" customHeight="1" x14ac:dyDescent="0.35">
      <c r="A17" s="7" t="s">
        <v>20</v>
      </c>
      <c r="B17" s="19" t="str">
        <f>IF(SUM('4-Edificio 1'!B21+'5-Edificio 2'!B21+'6-Edificio 3'!B21+'7-Edificio 4'!B21+'8-Edificio 5'!B21+'9-edificio 6'!B21+'10-Edificio 7'!B21+'11-Edificio 8'!B21+'12-Edificio 9'!B21+'13-Edificio 10'!B21)=0," ",('4-Edificio 1'!B21+'5-Edificio 2'!B21+'6-Edificio 3'!B21+'7-Edificio 4'!B21+'8-Edificio 5'!B21+'9-edificio 6'!B21+'10-Edificio 7'!B21+'11-Edificio 8'!B21+'12-Edificio 9'!B21+'13-Edificio 10'!B21))</f>
        <v xml:space="preserve"> </v>
      </c>
      <c r="C17" s="19" t="str">
        <f>IF(SUM('4-Edificio 1'!C21+'5-Edificio 2'!C21+'6-Edificio 3'!C21+'7-Edificio 4'!C21+'8-Edificio 5'!C21+'9-edificio 6'!C21+'10-Edificio 7'!C21+'11-Edificio 8'!C21+'12-Edificio 9'!C21+'13-Edificio 10'!C21)=0," ",('4-Edificio 1'!C21+'5-Edificio 2'!C21+'6-Edificio 3'!C21+'7-Edificio 4'!C21+'8-Edificio 5'!C21+'9-edificio 6'!C21+'10-Edificio 7'!C21+'11-Edificio 8'!C21+'12-Edificio 9'!C21+'13-Edificio 10'!C21))</f>
        <v xml:space="preserve"> </v>
      </c>
      <c r="D17" s="27" t="str">
        <f>IF(SUM('4-Edificio 1'!D21+'5-Edificio 2'!D21+'6-Edificio 3'!D21+'7-Edificio 4'!D21+'8-Edificio 5'!D21+'9-edificio 6'!D21+'10-Edificio 7'!D21+'11-Edificio 8'!D21+'12-Edificio 9'!D21+'13-Edificio 10'!D21)=0," ",('4-Edificio 1'!D21+'5-Edificio 2'!D21+'6-Edificio 3'!D21+'7-Edificio 4'!D21+'8-Edificio 5'!D21+'9-edificio 6'!D21+'10-Edificio 7'!D21+'11-Edificio 8'!D21+'12-Edificio 9'!D21+'13-Edificio 10'!D21))</f>
        <v xml:space="preserve"> </v>
      </c>
      <c r="E17" s="19">
        <f>IF(SUM('4-Edificio 1'!E21+'5-Edificio 2'!E21+'6-Edificio 3'!E21+'7-Edificio 4'!E21+'8-Edificio 5'!E21+'9-edificio 6'!E21+'10-Edificio 7'!E21+'11-Edificio 8'!E21+'12-Edificio 9'!E21+'13-Edificio 10'!E21)=0," ",('4-Edificio 1'!E21+'5-Edificio 2'!E21+'6-Edificio 3'!E21+'7-Edificio 4'!E21+'8-Edificio 5'!E21+'9-edificio 6'!E21+'10-Edificio 7'!E21+'11-Edificio 8'!E21+'12-Edificio 9'!E21+'13-Edificio 10'!E21))</f>
        <v>148</v>
      </c>
      <c r="F17" s="19">
        <f>IF(SUM('4-Edificio 1'!F21+'5-Edificio 2'!F21+'6-Edificio 3'!F21+'7-Edificio 4'!F21+'8-Edificio 5'!F21+'9-edificio 6'!F21+'10-Edificio 7'!F21+'11-Edificio 8'!F21+'12-Edificio 9'!F21+'13-Edificio 10'!F21)=0," ",('4-Edificio 1'!F21+'5-Edificio 2'!F21+'6-Edificio 3'!F21+'7-Edificio 4'!F21+'8-Edificio 5'!F21+'9-edificio 6'!F21+'10-Edificio 7'!F21+'11-Edificio 8'!F21+'12-Edificio 9'!F21+'13-Edificio 10'!F21))</f>
        <v>8500</v>
      </c>
      <c r="G17" s="19" t="str">
        <f t="shared" si="0"/>
        <v xml:space="preserve"> </v>
      </c>
      <c r="H17" s="19" t="str">
        <f t="shared" si="1"/>
        <v xml:space="preserve"> </v>
      </c>
    </row>
    <row r="18" spans="1:8" ht="20.149999999999999" customHeight="1" x14ac:dyDescent="0.35">
      <c r="A18" s="7" t="s">
        <v>9</v>
      </c>
      <c r="B18" s="19" t="str">
        <f>IF(SUM('4-Edificio 1'!B22+'5-Edificio 2'!B22+'6-Edificio 3'!B22+'7-Edificio 4'!B22+'8-Edificio 5'!B22+'9-edificio 6'!B22+'10-Edificio 7'!B22+'11-Edificio 8'!B22+'12-Edificio 9'!B22+'13-Edificio 10'!B22)=0," ",('4-Edificio 1'!B22+'5-Edificio 2'!B22+'6-Edificio 3'!B22+'7-Edificio 4'!B22+'8-Edificio 5'!B22+'9-edificio 6'!B22+'10-Edificio 7'!B22+'11-Edificio 8'!B22+'12-Edificio 9'!B22+'13-Edificio 10'!B22))</f>
        <v xml:space="preserve"> </v>
      </c>
      <c r="C18" s="19" t="str">
        <f>IF(SUM('4-Edificio 1'!C22+'5-Edificio 2'!C22+'6-Edificio 3'!C22+'7-Edificio 4'!C22+'8-Edificio 5'!C22+'9-edificio 6'!C22+'10-Edificio 7'!C22+'11-Edificio 8'!C22+'12-Edificio 9'!C22+'13-Edificio 10'!C22)=0," ",('4-Edificio 1'!C22+'5-Edificio 2'!C22+'6-Edificio 3'!C22+'7-Edificio 4'!C22+'8-Edificio 5'!C22+'9-edificio 6'!C22+'10-Edificio 7'!C22+'11-Edificio 8'!C22+'12-Edificio 9'!C22+'13-Edificio 10'!C22))</f>
        <v xml:space="preserve"> </v>
      </c>
      <c r="D18" s="27" t="str">
        <f>IF(SUM('4-Edificio 1'!D22+'5-Edificio 2'!D22+'6-Edificio 3'!D22+'7-Edificio 4'!D22+'8-Edificio 5'!D22+'9-edificio 6'!D22+'10-Edificio 7'!D22+'11-Edificio 8'!D22+'12-Edificio 9'!D22+'13-Edificio 10'!D22)=0," ",('4-Edificio 1'!D22+'5-Edificio 2'!D22+'6-Edificio 3'!D22+'7-Edificio 4'!D22+'8-Edificio 5'!D22+'9-edificio 6'!D22+'10-Edificio 7'!D22+'11-Edificio 8'!D22+'12-Edificio 9'!D22+'13-Edificio 10'!D22))</f>
        <v xml:space="preserve"> </v>
      </c>
      <c r="E18" s="19">
        <f>IF(SUM('4-Edificio 1'!E22+'5-Edificio 2'!E22+'6-Edificio 3'!E22+'7-Edificio 4'!E22+'8-Edificio 5'!E22+'9-edificio 6'!E22+'10-Edificio 7'!E22+'11-Edificio 8'!E22+'12-Edificio 9'!E22+'13-Edificio 10'!E22)=0," ",('4-Edificio 1'!E22+'5-Edificio 2'!E22+'6-Edificio 3'!E22+'7-Edificio 4'!E22+'8-Edificio 5'!E22+'9-edificio 6'!E22+'10-Edificio 7'!E22+'11-Edificio 8'!E22+'12-Edificio 9'!E22+'13-Edificio 10'!E22))</f>
        <v>148</v>
      </c>
      <c r="F18" s="19">
        <f>IF(SUM('4-Edificio 1'!F22+'5-Edificio 2'!F22+'6-Edificio 3'!F22+'7-Edificio 4'!F22+'8-Edificio 5'!F22+'9-edificio 6'!F22+'10-Edificio 7'!F22+'11-Edificio 8'!F22+'12-Edificio 9'!F22+'13-Edificio 10'!F22)=0," ",('4-Edificio 1'!F22+'5-Edificio 2'!F22+'6-Edificio 3'!F22+'7-Edificio 4'!F22+'8-Edificio 5'!F22+'9-edificio 6'!F22+'10-Edificio 7'!F22+'11-Edificio 8'!F22+'12-Edificio 9'!F22+'13-Edificio 10'!F22))</f>
        <v>8500</v>
      </c>
      <c r="G18" s="19" t="str">
        <f t="shared" si="0"/>
        <v xml:space="preserve"> </v>
      </c>
      <c r="H18" s="19" t="str">
        <f t="shared" si="1"/>
        <v xml:space="preserve"> </v>
      </c>
    </row>
    <row r="19" spans="1:8" ht="20.149999999999999" customHeight="1" x14ac:dyDescent="0.35">
      <c r="A19" s="7" t="s">
        <v>10</v>
      </c>
      <c r="B19" s="19" t="str">
        <f>IF(SUM('4-Edificio 1'!B23+'5-Edificio 2'!B23+'6-Edificio 3'!B23+'7-Edificio 4'!B23+'8-Edificio 5'!B23+'9-edificio 6'!B23+'10-Edificio 7'!B23+'11-Edificio 8'!B23+'12-Edificio 9'!B23+'13-Edificio 10'!B23)=0," ",('4-Edificio 1'!B23+'5-Edificio 2'!B23+'6-Edificio 3'!B23+'7-Edificio 4'!B23+'8-Edificio 5'!B23+'9-edificio 6'!B23+'10-Edificio 7'!B23+'11-Edificio 8'!B23+'12-Edificio 9'!B23+'13-Edificio 10'!B23))</f>
        <v xml:space="preserve"> </v>
      </c>
      <c r="C19" s="19" t="str">
        <f>IF(SUM('4-Edificio 1'!C23+'5-Edificio 2'!C23+'6-Edificio 3'!C23+'7-Edificio 4'!C23+'8-Edificio 5'!C23+'9-edificio 6'!C23+'10-Edificio 7'!C23+'11-Edificio 8'!C23+'12-Edificio 9'!C23+'13-Edificio 10'!C23)=0," ",('4-Edificio 1'!C23+'5-Edificio 2'!C23+'6-Edificio 3'!C23+'7-Edificio 4'!C23+'8-Edificio 5'!C23+'9-edificio 6'!C23+'10-Edificio 7'!C23+'11-Edificio 8'!C23+'12-Edificio 9'!C23+'13-Edificio 10'!C23))</f>
        <v xml:space="preserve"> </v>
      </c>
      <c r="D19" s="27" t="str">
        <f>IF(SUM('4-Edificio 1'!D23+'5-Edificio 2'!D23+'6-Edificio 3'!D23+'7-Edificio 4'!D23+'8-Edificio 5'!D23+'9-edificio 6'!D23+'10-Edificio 7'!D23+'11-Edificio 8'!D23+'12-Edificio 9'!D23+'13-Edificio 10'!D23)=0," ",('4-Edificio 1'!D23+'5-Edificio 2'!D23+'6-Edificio 3'!D23+'7-Edificio 4'!D23+'8-Edificio 5'!D23+'9-edificio 6'!D23+'10-Edificio 7'!D23+'11-Edificio 8'!D23+'12-Edificio 9'!D23+'13-Edificio 10'!D23))</f>
        <v xml:space="preserve"> </v>
      </c>
      <c r="E19" s="19">
        <f>IF(SUM('4-Edificio 1'!E23+'5-Edificio 2'!E23+'6-Edificio 3'!E23+'7-Edificio 4'!E23+'8-Edificio 5'!E23+'9-edificio 6'!E23+'10-Edificio 7'!E23+'11-Edificio 8'!E23+'12-Edificio 9'!E23+'13-Edificio 10'!E23)=0," ",('4-Edificio 1'!E23+'5-Edificio 2'!E23+'6-Edificio 3'!E23+'7-Edificio 4'!E23+'8-Edificio 5'!E23+'9-edificio 6'!E23+'10-Edificio 7'!E23+'11-Edificio 8'!E23+'12-Edificio 9'!E23+'13-Edificio 10'!E23))</f>
        <v>148</v>
      </c>
      <c r="F19" s="19">
        <f>IF(SUM('4-Edificio 1'!F23+'5-Edificio 2'!F23+'6-Edificio 3'!F23+'7-Edificio 4'!F23+'8-Edificio 5'!F23+'9-edificio 6'!F23+'10-Edificio 7'!F23+'11-Edificio 8'!F23+'12-Edificio 9'!F23+'13-Edificio 10'!F23)=0," ",('4-Edificio 1'!F23+'5-Edificio 2'!F23+'6-Edificio 3'!F23+'7-Edificio 4'!F23+'8-Edificio 5'!F23+'9-edificio 6'!F23+'10-Edificio 7'!F23+'11-Edificio 8'!F23+'12-Edificio 9'!F23+'13-Edificio 10'!F23))</f>
        <v>8500</v>
      </c>
      <c r="G19" s="19" t="str">
        <f t="shared" si="0"/>
        <v xml:space="preserve"> </v>
      </c>
      <c r="H19" s="19" t="str">
        <f t="shared" si="1"/>
        <v xml:space="preserve"> </v>
      </c>
    </row>
    <row r="20" spans="1:8" ht="20.149999999999999" customHeight="1" x14ac:dyDescent="0.35">
      <c r="A20" s="7" t="s">
        <v>11</v>
      </c>
      <c r="B20" s="19" t="str">
        <f>IF(SUM('4-Edificio 1'!B24+'5-Edificio 2'!B24+'6-Edificio 3'!B24+'7-Edificio 4'!B24+'8-Edificio 5'!B24+'9-edificio 6'!B24+'10-Edificio 7'!B24+'11-Edificio 8'!B24+'12-Edificio 9'!B24+'13-Edificio 10'!B24)=0," ",('4-Edificio 1'!B24+'5-Edificio 2'!B24+'6-Edificio 3'!B24+'7-Edificio 4'!B24+'8-Edificio 5'!B24+'9-edificio 6'!B24+'10-Edificio 7'!B24+'11-Edificio 8'!B24+'12-Edificio 9'!B24+'13-Edificio 10'!B24))</f>
        <v xml:space="preserve"> </v>
      </c>
      <c r="C20" s="19" t="str">
        <f>IF(SUM('4-Edificio 1'!C24+'5-Edificio 2'!C24+'6-Edificio 3'!C24+'7-Edificio 4'!C24+'8-Edificio 5'!C24+'9-edificio 6'!C24+'10-Edificio 7'!C24+'11-Edificio 8'!C24+'12-Edificio 9'!C24+'13-Edificio 10'!C24)=0," ",('4-Edificio 1'!C24+'5-Edificio 2'!C24+'6-Edificio 3'!C24+'7-Edificio 4'!C24+'8-Edificio 5'!C24+'9-edificio 6'!C24+'10-Edificio 7'!C24+'11-Edificio 8'!C24+'12-Edificio 9'!C24+'13-Edificio 10'!C24))</f>
        <v xml:space="preserve"> </v>
      </c>
      <c r="D20" s="27" t="str">
        <f>IF(SUM('4-Edificio 1'!D24+'5-Edificio 2'!D24+'6-Edificio 3'!D24+'7-Edificio 4'!D24+'8-Edificio 5'!D24+'9-edificio 6'!D24+'10-Edificio 7'!D24+'11-Edificio 8'!D24+'12-Edificio 9'!D24+'13-Edificio 10'!D24)=0," ",('4-Edificio 1'!D24+'5-Edificio 2'!D24+'6-Edificio 3'!D24+'7-Edificio 4'!D24+'8-Edificio 5'!D24+'9-edificio 6'!D24+'10-Edificio 7'!D24+'11-Edificio 8'!D24+'12-Edificio 9'!D24+'13-Edificio 10'!D24))</f>
        <v xml:space="preserve"> </v>
      </c>
      <c r="E20" s="19">
        <f>IF(SUM('4-Edificio 1'!E24+'5-Edificio 2'!E24+'6-Edificio 3'!E24+'7-Edificio 4'!E24+'8-Edificio 5'!E24+'9-edificio 6'!E24+'10-Edificio 7'!E24+'11-Edificio 8'!E24+'12-Edificio 9'!E24+'13-Edificio 10'!E24)=0," ",('4-Edificio 1'!E24+'5-Edificio 2'!E24+'6-Edificio 3'!E24+'7-Edificio 4'!E24+'8-Edificio 5'!E24+'9-edificio 6'!E24+'10-Edificio 7'!E24+'11-Edificio 8'!E24+'12-Edificio 9'!E24+'13-Edificio 10'!E24))</f>
        <v>148</v>
      </c>
      <c r="F20" s="19">
        <f>IF(SUM('4-Edificio 1'!F24+'5-Edificio 2'!F24+'6-Edificio 3'!F24+'7-Edificio 4'!F24+'8-Edificio 5'!F24+'9-edificio 6'!F24+'10-Edificio 7'!F24+'11-Edificio 8'!F24+'12-Edificio 9'!F24+'13-Edificio 10'!F24)=0," ",('4-Edificio 1'!F24+'5-Edificio 2'!F24+'6-Edificio 3'!F24+'7-Edificio 4'!F24+'8-Edificio 5'!F24+'9-edificio 6'!F24+'10-Edificio 7'!F24+'11-Edificio 8'!F24+'12-Edificio 9'!F24+'13-Edificio 10'!F24))</f>
        <v>8500</v>
      </c>
      <c r="G20" s="19" t="str">
        <f t="shared" si="0"/>
        <v xml:space="preserve"> </v>
      </c>
      <c r="H20" s="19" t="str">
        <f t="shared" si="1"/>
        <v xml:space="preserve"> </v>
      </c>
    </row>
    <row r="21" spans="1:8" ht="20.149999999999999" customHeight="1" x14ac:dyDescent="0.35">
      <c r="A21" s="7" t="s">
        <v>12</v>
      </c>
      <c r="B21" s="19" t="str">
        <f>IF(SUM('4-Edificio 1'!B25+'5-Edificio 2'!B25+'6-Edificio 3'!B25+'7-Edificio 4'!B25+'8-Edificio 5'!B25+'9-edificio 6'!B25+'10-Edificio 7'!B25+'11-Edificio 8'!B25+'12-Edificio 9'!B25+'13-Edificio 10'!B25)=0," ",('4-Edificio 1'!B25+'5-Edificio 2'!B25+'6-Edificio 3'!B25+'7-Edificio 4'!B25+'8-Edificio 5'!B25+'9-edificio 6'!B25+'10-Edificio 7'!B25+'11-Edificio 8'!B25+'12-Edificio 9'!B25+'13-Edificio 10'!B25))</f>
        <v xml:space="preserve"> </v>
      </c>
      <c r="C21" s="19" t="str">
        <f>IF(SUM('4-Edificio 1'!C25+'5-Edificio 2'!C25+'6-Edificio 3'!C25+'7-Edificio 4'!C25+'8-Edificio 5'!C25+'9-edificio 6'!C25+'10-Edificio 7'!C25+'11-Edificio 8'!C25+'12-Edificio 9'!C25+'13-Edificio 10'!C25)=0," ",('4-Edificio 1'!C25+'5-Edificio 2'!C25+'6-Edificio 3'!C25+'7-Edificio 4'!C25+'8-Edificio 5'!C25+'9-edificio 6'!C25+'10-Edificio 7'!C25+'11-Edificio 8'!C25+'12-Edificio 9'!C25+'13-Edificio 10'!C25))</f>
        <v xml:space="preserve"> </v>
      </c>
      <c r="D21" s="27" t="str">
        <f>IF(SUM('4-Edificio 1'!D25+'5-Edificio 2'!D25+'6-Edificio 3'!D25+'7-Edificio 4'!D25+'8-Edificio 5'!D25+'9-edificio 6'!D25+'10-Edificio 7'!D25+'11-Edificio 8'!D25+'12-Edificio 9'!D25+'13-Edificio 10'!D25)=0," ",('4-Edificio 1'!D25+'5-Edificio 2'!D25+'6-Edificio 3'!D25+'7-Edificio 4'!D25+'8-Edificio 5'!D25+'9-edificio 6'!D25+'10-Edificio 7'!D25+'11-Edificio 8'!D25+'12-Edificio 9'!D25+'13-Edificio 10'!D25))</f>
        <v xml:space="preserve"> </v>
      </c>
      <c r="E21" s="19">
        <f>IF(SUM('4-Edificio 1'!E25+'5-Edificio 2'!E25+'6-Edificio 3'!E25+'7-Edificio 4'!E25+'8-Edificio 5'!E25+'9-edificio 6'!E25+'10-Edificio 7'!E25+'11-Edificio 8'!E25+'12-Edificio 9'!E25+'13-Edificio 10'!E25)=0," ",('4-Edificio 1'!E25+'5-Edificio 2'!E25+'6-Edificio 3'!E25+'7-Edificio 4'!E25+'8-Edificio 5'!E25+'9-edificio 6'!E25+'10-Edificio 7'!E25+'11-Edificio 8'!E25+'12-Edificio 9'!E25+'13-Edificio 10'!E25))</f>
        <v>148</v>
      </c>
      <c r="F21" s="19">
        <f>IF(SUM('4-Edificio 1'!F25+'5-Edificio 2'!F25+'6-Edificio 3'!F25+'7-Edificio 4'!F25+'8-Edificio 5'!F25+'9-edificio 6'!F25+'10-Edificio 7'!F25+'11-Edificio 8'!F25+'12-Edificio 9'!F25+'13-Edificio 10'!F25)=0," ",('4-Edificio 1'!F25+'5-Edificio 2'!F25+'6-Edificio 3'!F25+'7-Edificio 4'!F25+'8-Edificio 5'!F25+'9-edificio 6'!F25+'10-Edificio 7'!F25+'11-Edificio 8'!F25+'12-Edificio 9'!F25+'13-Edificio 10'!F25))</f>
        <v>8500</v>
      </c>
      <c r="G21" s="19" t="str">
        <f t="shared" si="0"/>
        <v xml:space="preserve"> </v>
      </c>
      <c r="H21" s="19" t="str">
        <f t="shared" si="1"/>
        <v xml:space="preserve"> </v>
      </c>
    </row>
    <row r="22" spans="1:8" ht="20.149999999999999" customHeight="1" x14ac:dyDescent="0.35">
      <c r="A22" s="41" t="s">
        <v>101</v>
      </c>
      <c r="B22" s="20">
        <f>IF(SUM(B10:B21)=0,"",SUM(B10:B21))</f>
        <v>26805</v>
      </c>
      <c r="C22" s="20" t="s">
        <v>89</v>
      </c>
      <c r="D22" s="28">
        <f t="shared" ref="D22" si="2">IF(SUM(D10:D21)=0,"",SUM(D10:D21))</f>
        <v>4925695</v>
      </c>
      <c r="E22" s="20" t="s">
        <v>89</v>
      </c>
      <c r="F22" s="20" t="s">
        <v>89</v>
      </c>
      <c r="G22" s="20" t="s">
        <v>89</v>
      </c>
      <c r="H22" s="20" t="s">
        <v>89</v>
      </c>
    </row>
    <row r="23" spans="1:8" ht="20.149999999999999" customHeight="1" x14ac:dyDescent="0.35">
      <c r="A23" s="41" t="s">
        <v>23</v>
      </c>
      <c r="B23" s="20">
        <f>IF(SUM(B10:B21)=0,"",AVERAGE(B10:B21))</f>
        <v>26805</v>
      </c>
      <c r="C23" s="20">
        <f>IF(SUM(C10:C21)=0,"",AVERAGE(C10:C21))</f>
        <v>393.79</v>
      </c>
      <c r="D23" s="28">
        <f t="shared" ref="D23:F23" si="3">IF(SUM(D10:D21)=0,"",AVERAGE(D10:D21))</f>
        <v>4925695</v>
      </c>
      <c r="E23" s="20">
        <f t="shared" si="3"/>
        <v>148</v>
      </c>
      <c r="F23" s="20">
        <f t="shared" si="3"/>
        <v>8500</v>
      </c>
      <c r="G23" s="20">
        <f>B23/E23</f>
        <v>181.11486486486487</v>
      </c>
      <c r="H23" s="20">
        <f>B23/F23</f>
        <v>3.1535294117647057</v>
      </c>
    </row>
    <row r="26" spans="1:8" s="15" customFormat="1" ht="18.5" x14ac:dyDescent="0.35">
      <c r="A26" s="74" t="s">
        <v>41</v>
      </c>
      <c r="B26" s="74"/>
      <c r="C26" s="74"/>
      <c r="D26" s="74"/>
      <c r="E26" s="74"/>
      <c r="F26" s="74"/>
      <c r="G26" s="74"/>
      <c r="H26" s="74"/>
    </row>
    <row r="27" spans="1:8" s="15" customFormat="1" x14ac:dyDescent="0.35"/>
    <row r="28" spans="1:8" s="15" customFormat="1" x14ac:dyDescent="0.35"/>
    <row r="29" spans="1:8" s="15" customFormat="1" x14ac:dyDescent="0.35"/>
    <row r="30" spans="1:8" s="15" customFormat="1" x14ac:dyDescent="0.35"/>
    <row r="31" spans="1:8" s="15" customFormat="1" x14ac:dyDescent="0.35"/>
    <row r="32" spans="1:8" s="15" customFormat="1" x14ac:dyDescent="0.35"/>
    <row r="33" s="15" customFormat="1" x14ac:dyDescent="0.35"/>
    <row r="34" s="15" customFormat="1" x14ac:dyDescent="0.35"/>
    <row r="35" s="15" customFormat="1" x14ac:dyDescent="0.35"/>
    <row r="36" s="15" customFormat="1" x14ac:dyDescent="0.35"/>
    <row r="37" s="15" customFormat="1" x14ac:dyDescent="0.35"/>
    <row r="38" s="15" customFormat="1" x14ac:dyDescent="0.35"/>
    <row r="39" s="15" customFormat="1" x14ac:dyDescent="0.35"/>
    <row r="40" s="15" customFormat="1" x14ac:dyDescent="0.35"/>
    <row r="41" s="15" customFormat="1" x14ac:dyDescent="0.35"/>
    <row r="42" s="15" customFormat="1" x14ac:dyDescent="0.35"/>
    <row r="43" s="15" customFormat="1" x14ac:dyDescent="0.35"/>
    <row r="44" s="15" customFormat="1" x14ac:dyDescent="0.35"/>
    <row r="45" s="15" customFormat="1" x14ac:dyDescent="0.35"/>
    <row r="46" s="15" customFormat="1" x14ac:dyDescent="0.35"/>
    <row r="47" s="15" customFormat="1" x14ac:dyDescent="0.35"/>
    <row r="48" s="15" customFormat="1" x14ac:dyDescent="0.35"/>
    <row r="49" s="15" customFormat="1" x14ac:dyDescent="0.35"/>
    <row r="50" s="15" customFormat="1" x14ac:dyDescent="0.35"/>
    <row r="51" s="15" customFormat="1" x14ac:dyDescent="0.35"/>
    <row r="52" s="15" customFormat="1" x14ac:dyDescent="0.35"/>
    <row r="53" s="15" customFormat="1" x14ac:dyDescent="0.35"/>
    <row r="54" s="15" customFormat="1" x14ac:dyDescent="0.35"/>
    <row r="55" s="15" customFormat="1" x14ac:dyDescent="0.35"/>
    <row r="56" s="15" customFormat="1" x14ac:dyDescent="0.35"/>
    <row r="57" s="15" customFormat="1" x14ac:dyDescent="0.35"/>
    <row r="58" s="15" customFormat="1" x14ac:dyDescent="0.35"/>
    <row r="59" s="15" customFormat="1" x14ac:dyDescent="0.35"/>
    <row r="60" s="15" customFormat="1" x14ac:dyDescent="0.35"/>
    <row r="61" s="15" customFormat="1" x14ac:dyDescent="0.35"/>
    <row r="62" s="15" customFormat="1" x14ac:dyDescent="0.35"/>
    <row r="63" s="15" customFormat="1" x14ac:dyDescent="0.35"/>
    <row r="64" s="15" customFormat="1" x14ac:dyDescent="0.35"/>
    <row r="65" s="15" customFormat="1" x14ac:dyDescent="0.35"/>
    <row r="66" s="15" customFormat="1" x14ac:dyDescent="0.35"/>
    <row r="67" s="15" customFormat="1" x14ac:dyDescent="0.35"/>
    <row r="68" s="15" customFormat="1" x14ac:dyDescent="0.35"/>
    <row r="69" s="15" customFormat="1" x14ac:dyDescent="0.35"/>
    <row r="70" s="15" customFormat="1" x14ac:dyDescent="0.35"/>
    <row r="71" s="15" customFormat="1" x14ac:dyDescent="0.35"/>
    <row r="72" s="15" customFormat="1" x14ac:dyDescent="0.35"/>
    <row r="73" s="15" customFormat="1" x14ac:dyDescent="0.35"/>
    <row r="74" s="15" customFormat="1" x14ac:dyDescent="0.35"/>
    <row r="75" s="15" customFormat="1" x14ac:dyDescent="0.35"/>
    <row r="76" s="15" customFormat="1" x14ac:dyDescent="0.35"/>
    <row r="77" s="15" customFormat="1" x14ac:dyDescent="0.35"/>
    <row r="78" s="15" customFormat="1" x14ac:dyDescent="0.35"/>
    <row r="79" s="15" customFormat="1" x14ac:dyDescent="0.35"/>
    <row r="80" s="15" customFormat="1" x14ac:dyDescent="0.35"/>
    <row r="81" s="15" customFormat="1" x14ac:dyDescent="0.35"/>
    <row r="82" s="15" customFormat="1" x14ac:dyDescent="0.35"/>
    <row r="83" s="15" customFormat="1" x14ac:dyDescent="0.35"/>
    <row r="84" s="15" customFormat="1" x14ac:dyDescent="0.35"/>
    <row r="85" s="15" customFormat="1" x14ac:dyDescent="0.35"/>
    <row r="86" s="15" customFormat="1" x14ac:dyDescent="0.35"/>
    <row r="87" s="15" customFormat="1" x14ac:dyDescent="0.35"/>
    <row r="88" s="15" customFormat="1" x14ac:dyDescent="0.35"/>
    <row r="89" s="15" customFormat="1" x14ac:dyDescent="0.35"/>
    <row r="90" s="15" customFormat="1" x14ac:dyDescent="0.35"/>
    <row r="91" s="15" customFormat="1" x14ac:dyDescent="0.35"/>
    <row r="92" s="15" customFormat="1" x14ac:dyDescent="0.35"/>
    <row r="93" s="15" customFormat="1" x14ac:dyDescent="0.35"/>
    <row r="94" s="15" customFormat="1" x14ac:dyDescent="0.35"/>
    <row r="95" s="15" customFormat="1" x14ac:dyDescent="0.35"/>
    <row r="96" s="15" customFormat="1" x14ac:dyDescent="0.35"/>
    <row r="97" s="15" customFormat="1" x14ac:dyDescent="0.35"/>
    <row r="98" s="15" customFormat="1" x14ac:dyDescent="0.35"/>
    <row r="99" s="15" customFormat="1" x14ac:dyDescent="0.35"/>
    <row r="100" s="15" customFormat="1" x14ac:dyDescent="0.35"/>
    <row r="101" s="15" customFormat="1" x14ac:dyDescent="0.35"/>
    <row r="102" s="15" customFormat="1" x14ac:dyDescent="0.35"/>
    <row r="103" s="15" customFormat="1" x14ac:dyDescent="0.35"/>
    <row r="104" s="15" customFormat="1" x14ac:dyDescent="0.35"/>
    <row r="105" s="15" customFormat="1" x14ac:dyDescent="0.35"/>
    <row r="106" s="15" customFormat="1" x14ac:dyDescent="0.35"/>
    <row r="107" s="15" customFormat="1" x14ac:dyDescent="0.35"/>
    <row r="108" s="15" customFormat="1" x14ac:dyDescent="0.35"/>
    <row r="109" s="15" customFormat="1" x14ac:dyDescent="0.35"/>
    <row r="110" s="15" customFormat="1" x14ac:dyDescent="0.35"/>
    <row r="111" s="15" customFormat="1" x14ac:dyDescent="0.35"/>
    <row r="112" s="15" customFormat="1" x14ac:dyDescent="0.35"/>
    <row r="113" s="15" customFormat="1" x14ac:dyDescent="0.35"/>
    <row r="114" s="15" customFormat="1" x14ac:dyDescent="0.35"/>
    <row r="115" s="15" customFormat="1" x14ac:dyDescent="0.35"/>
    <row r="116" s="15" customFormat="1" x14ac:dyDescent="0.35"/>
    <row r="117" s="15" customFormat="1" x14ac:dyDescent="0.35"/>
    <row r="118" s="15" customFormat="1" x14ac:dyDescent="0.35"/>
    <row r="119" s="15" customFormat="1" x14ac:dyDescent="0.35"/>
    <row r="120" s="15" customFormat="1" x14ac:dyDescent="0.35"/>
    <row r="121" s="15" customFormat="1" x14ac:dyDescent="0.35"/>
    <row r="122" s="15" customFormat="1" x14ac:dyDescent="0.35"/>
    <row r="123" s="15" customFormat="1" x14ac:dyDescent="0.35"/>
    <row r="124" s="15" customFormat="1" x14ac:dyDescent="0.35"/>
    <row r="125" s="15" customFormat="1" x14ac:dyDescent="0.35"/>
    <row r="126" s="15" customFormat="1" x14ac:dyDescent="0.35"/>
    <row r="127" s="15" customFormat="1" x14ac:dyDescent="0.35"/>
    <row r="128" s="15" customFormat="1" x14ac:dyDescent="0.35"/>
    <row r="129" s="15" customFormat="1" x14ac:dyDescent="0.35"/>
    <row r="130" s="15" customFormat="1" x14ac:dyDescent="0.35"/>
    <row r="131" s="15" customFormat="1" x14ac:dyDescent="0.35"/>
    <row r="132" s="15" customFormat="1" x14ac:dyDescent="0.35"/>
    <row r="133" s="15" customFormat="1" x14ac:dyDescent="0.35"/>
    <row r="134" s="15" customFormat="1" x14ac:dyDescent="0.35"/>
    <row r="135" s="15" customFormat="1" x14ac:dyDescent="0.35"/>
    <row r="136" s="15" customFormat="1" x14ac:dyDescent="0.35"/>
    <row r="137" s="15" customFormat="1" x14ac:dyDescent="0.35"/>
    <row r="138" s="15" customFormat="1" x14ac:dyDescent="0.35"/>
    <row r="139" s="15" customFormat="1" x14ac:dyDescent="0.35"/>
    <row r="140" s="15" customFormat="1" x14ac:dyDescent="0.35"/>
    <row r="141" s="15" customFormat="1" x14ac:dyDescent="0.35"/>
    <row r="142" s="15" customFormat="1" x14ac:dyDescent="0.35"/>
    <row r="143" s="15" customFormat="1" x14ac:dyDescent="0.35"/>
    <row r="144" s="15" customFormat="1" x14ac:dyDescent="0.35"/>
    <row r="145" s="15" customFormat="1" x14ac:dyDescent="0.35"/>
    <row r="146" s="15" customFormat="1" x14ac:dyDescent="0.35"/>
    <row r="147" s="15" customFormat="1" x14ac:dyDescent="0.35"/>
    <row r="148" s="15" customFormat="1" x14ac:dyDescent="0.35"/>
    <row r="149" s="15" customFormat="1" x14ac:dyDescent="0.35"/>
    <row r="150" s="15" customFormat="1" x14ac:dyDescent="0.35"/>
    <row r="151" s="15" customFormat="1" x14ac:dyDescent="0.35"/>
    <row r="152" s="15" customFormat="1" x14ac:dyDescent="0.35"/>
    <row r="153" s="15" customFormat="1" x14ac:dyDescent="0.35"/>
    <row r="154" s="15" customFormat="1" x14ac:dyDescent="0.35"/>
    <row r="155" s="15" customFormat="1" x14ac:dyDescent="0.35"/>
    <row r="156" s="15" customFormat="1" x14ac:dyDescent="0.35"/>
    <row r="157" s="15" customFormat="1" x14ac:dyDescent="0.35"/>
  </sheetData>
  <sheetProtection sheet="1" objects="1" scenarios="1"/>
  <mergeCells count="12">
    <mergeCell ref="A26:H26"/>
    <mergeCell ref="B4:H4"/>
    <mergeCell ref="A1:H1"/>
    <mergeCell ref="B3:H3"/>
    <mergeCell ref="A8:A9"/>
    <mergeCell ref="B8:B9"/>
    <mergeCell ref="C8:C9"/>
    <mergeCell ref="D8:D9"/>
    <mergeCell ref="E8:E9"/>
    <mergeCell ref="F8:F9"/>
    <mergeCell ref="A7:H7"/>
    <mergeCell ref="G8:H8"/>
  </mergeCells>
  <pageMargins left="0.36" right="0.19685039370078741" top="0.74803149606299213" bottom="0.74803149606299213" header="0.31496062992125984" footer="0.31496062992125984"/>
  <pageSetup scale="55" fitToHeight="2" orientation="portrait" r:id="rId1"/>
  <headerFooter>
    <oddFooter>&amp;L&amp;A&amp;C&amp;D&amp;R&amp;P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15</vt:i4>
      </vt:variant>
      <vt:variant>
        <vt:lpstr>Rangos con nombre</vt:lpstr>
      </vt:variant>
      <vt:variant>
        <vt:i4>3</vt:i4>
      </vt:variant>
    </vt:vector>
  </HeadingPairs>
  <TitlesOfParts>
    <vt:vector size="18" baseType="lpstr">
      <vt:lpstr>1-Instrucciones</vt:lpstr>
      <vt:lpstr>2-Datos y otros</vt:lpstr>
      <vt:lpstr>3-Datos generales</vt:lpstr>
      <vt:lpstr>4-Edificio 1</vt:lpstr>
      <vt:lpstr>5-Edificio 2</vt:lpstr>
      <vt:lpstr>6-Edificio 3</vt:lpstr>
      <vt:lpstr>7-Edificio 4</vt:lpstr>
      <vt:lpstr>8-Edificio 5</vt:lpstr>
      <vt:lpstr>9-edificio 6</vt:lpstr>
      <vt:lpstr>10-Edificio 7</vt:lpstr>
      <vt:lpstr>11-Edificio 8</vt:lpstr>
      <vt:lpstr>12-Edificio 9</vt:lpstr>
      <vt:lpstr>13-Edificio 10</vt:lpstr>
      <vt:lpstr>14-Consumo por edificio</vt:lpstr>
      <vt:lpstr>15-Consumo institucional</vt:lpstr>
      <vt:lpstr>'1-Instrucciones'!Área_de_impresión</vt:lpstr>
      <vt:lpstr>'2-Datos y otros'!Área_de_impresión</vt:lpstr>
      <vt:lpstr>'3-Datos generales'!Área_de_impresión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dmendoza</dc:creator>
  <cp:lastModifiedBy>Jaqueline Cubillo</cp:lastModifiedBy>
  <cp:lastPrinted>2013-05-15T17:34:50Z</cp:lastPrinted>
  <dcterms:created xsi:type="dcterms:W3CDTF">2009-10-20T13:50:35Z</dcterms:created>
  <dcterms:modified xsi:type="dcterms:W3CDTF">2026-03-09T18:59:02Z</dcterms:modified>
</cp:coreProperties>
</file>